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公告\"/>
    </mc:Choice>
  </mc:AlternateContent>
  <bookViews>
    <workbookView xWindow="0" yWindow="0" windowWidth="27945" windowHeight="12255"/>
  </bookViews>
  <sheets>
    <sheet name="乡村振兴" sheetId="1" r:id="rId1"/>
    <sheet name="民委" sheetId="2" r:id="rId2"/>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8" i="2" l="1"/>
  <c r="N10" i="1"/>
  <c r="M10" i="1"/>
  <c r="L10" i="1"/>
  <c r="N9" i="1"/>
  <c r="N8" i="1"/>
  <c r="N7" i="1"/>
  <c r="N6" i="1"/>
</calcChain>
</file>

<file path=xl/sharedStrings.xml><?xml version="1.0" encoding="utf-8"?>
<sst xmlns="http://schemas.openxmlformats.org/spreadsheetml/2006/main" count="277" uniqueCount="190">
  <si>
    <t>附件2：</t>
  </si>
  <si>
    <t>乌审旗2025年第二批巩固拓展脱贫攻坚成果和乡村振兴项目库入库项目汇总表</t>
  </si>
  <si>
    <t>序号</t>
  </si>
  <si>
    <t>主管单位</t>
  </si>
  <si>
    <t>苏木镇</t>
  </si>
  <si>
    <t>项目名称</t>
  </si>
  <si>
    <t>项目
类型</t>
  </si>
  <si>
    <t>项目子类型</t>
  </si>
  <si>
    <t>建设
性质（新建、扩建、改建）</t>
  </si>
  <si>
    <t>实施
地点</t>
  </si>
  <si>
    <t>实施期限</t>
  </si>
  <si>
    <t>责任
单位</t>
  </si>
  <si>
    <t>建设任务</t>
  </si>
  <si>
    <t>资金规模及筹资方式</t>
  </si>
  <si>
    <t>受益对象</t>
  </si>
  <si>
    <t>群众参与</t>
  </si>
  <si>
    <t>绩效目标</t>
  </si>
  <si>
    <t>利益联结机制构建情况</t>
  </si>
  <si>
    <t>是否完成前期土地、环评、能评等必要手续（简述办理情况）</t>
  </si>
  <si>
    <t>备注</t>
  </si>
  <si>
    <t>一般农户</t>
  </si>
  <si>
    <t>脱贫户</t>
  </si>
  <si>
    <t>边缘易致贫</t>
  </si>
  <si>
    <t>总投资</t>
  </si>
  <si>
    <t>其中申请 衔接资金</t>
  </si>
  <si>
    <t>其他资金</t>
  </si>
  <si>
    <t>户</t>
  </si>
  <si>
    <t>人</t>
  </si>
  <si>
    <t>乡村振兴统筹发展中心</t>
  </si>
  <si>
    <t>嘎鲁图镇</t>
  </si>
  <si>
    <t>乌审旗肉兔养殖产业基地建设项目</t>
  </si>
  <si>
    <t>产业发展</t>
  </si>
  <si>
    <t>养殖</t>
  </si>
  <si>
    <t>扩建</t>
  </si>
  <si>
    <t>呼和陶勒盖嘎查</t>
  </si>
  <si>
    <t>2025年1月-12月</t>
  </si>
  <si>
    <t>呼和陶勒盖嘎查人民委员会</t>
  </si>
  <si>
    <t>1、全自动化养兔全套设备1套。
2、空气能设备及混凝土设施1套。
3、饲料库。</t>
  </si>
  <si>
    <t>带动嘎查农牧民发展兔产业养殖。</t>
  </si>
  <si>
    <t>1.数量指标：本项目建成后，可存栏能繁母兔900余只，年繁育出栏优质商品兔3.8万只左右。
2.经济指标：预计年利润40万元左右，以“保底+提成”形式增加嘎查集体经济收入，其中保底9万元，提成按照实际年利润收入的5%进行支付。
3.社会指标：可提供部分劳动就业岗位，带动脱贫户和其他返乡待业大学生创业；同时通过典型，以点带面，加快乌审旗特色养殖业的发展，对助力乡村产业振兴具有重要意义。</t>
  </si>
  <si>
    <t>1.构建“联得紧、带的稳、收益久”的长效机制，与嘎查建立利益共同体，科学合理确定带动方式和收益程度，推动嘎查全面振兴和实现共同富裕。
2.为农牧民免费提供种兔，提供技术支持，统一上门配种、统一出栏销售，手把手带领，带动嘎查农牧户养殖肉兔，提高集体收入。实行联盟抱团保价回收的模式，建立密切的利益联结联合体，按照“统一种群、统一饲料、统一防疫、统一配种、统一出栏、统一销售”模式，确保农牧民增收。
3.每年春耕提供有机兔粪肥料，将发酵好的兔粪免费发放到牧民户，改善土壤结构，提高土壤肥力，促进农作物生长，增加农牧户收益。后期还将增加互联网平台，扩大扶持就业名额，增设市场管理和自媒体运营等多个岗位，聘用本嘎查待就业的大学生，培养和发展自媒体直播及抖音店铺管理，扩大销售渠道，带领农牧民们勤劳致富。</t>
  </si>
  <si>
    <t>设施农用地手续已办理</t>
  </si>
  <si>
    <t>无定河镇</t>
  </si>
  <si>
    <t>大石砭村羊肚菌推广种植示范项目</t>
  </si>
  <si>
    <t>种植</t>
  </si>
  <si>
    <t>新建</t>
  </si>
  <si>
    <t>大石砭村</t>
  </si>
  <si>
    <t>无定河镇人民政府</t>
  </si>
  <si>
    <t>建设3栋温室大棚及附属设施，温室大棚占面积2700平米，总占地面积6300平方米。</t>
  </si>
  <si>
    <t>优先雇佣本地群众从事种植工作。</t>
  </si>
  <si>
    <t>项目建成后，预计为村集体经济每年增加收入12万元。</t>
  </si>
  <si>
    <t>1.每年为村集体经济增加稳定收入12万元。
2.提供稳定就业岗位3个，优先使用本村有劳动能力的脱贫户、监测户及低收入户等。
3.根据村集体经济收入情况，每年稳定帮扶脱贫户、监测户及低收入户等。</t>
  </si>
  <si>
    <t>是，现在地类属性为建设用地。</t>
  </si>
  <si>
    <t>苏力德苏木</t>
  </si>
  <si>
    <t>纳林河村羊肚菌推广种植示范项目</t>
  </si>
  <si>
    <t>纳林河村</t>
  </si>
  <si>
    <t>苏力德苏木人民政府</t>
  </si>
  <si>
    <t>建设4栋温室大棚，总面积约4080平米，每平米约435元。。</t>
  </si>
  <si>
    <t>1.提供稳定就业岗位3个。
2.在种植、管理、收获、包装等环节，根据工作量雇佣本村村民。
3.鼓励符合条件的村民参加羊肚菌种植技术培训。</t>
  </si>
  <si>
    <t>项目建成后，预计村集体经济收入每年增加8万元，另外每年再从收益拿出5%的资金增加集体经济收入，同时带动本村农牧民种植羊肚菌，增加经济收入。</t>
  </si>
  <si>
    <t>一是每年预计为村集体经济增加稳定收入8万元，另外每年再从收益拿出5%的资金增加集体经济收入；
二是每年为1户脱贫户提供1000元价值的物资或服务，具体提供形式按脱贫户需求经村民代表会议研究决定，新纳入监测户自纳入年份开始享受该帮扶。</t>
  </si>
  <si>
    <t>正在办理</t>
  </si>
  <si>
    <t>乌审旗布寨细毛羊专业合作社滴灌带加工厂扩建项目</t>
  </si>
  <si>
    <t>加工</t>
  </si>
  <si>
    <t>布寨嘎查</t>
  </si>
  <si>
    <t>布寨嘎查人民委员会</t>
  </si>
  <si>
    <t>1.高速内镶贴片滴灌带生产线1套。
2.90高速水带生产线1套。
3.破碎清洗，造粒生产线1套。</t>
  </si>
  <si>
    <r>
      <rPr>
        <sz val="10"/>
        <rFont val="仿宋_GB2312"/>
        <family val="3"/>
        <charset val="134"/>
      </rPr>
      <t>1.</t>
    </r>
    <r>
      <rPr>
        <sz val="10"/>
        <rFont val="Arial"/>
        <family val="2"/>
      </rPr>
      <t> </t>
    </r>
    <r>
      <rPr>
        <sz val="10"/>
        <rFont val="仿宋_GB2312"/>
        <family val="3"/>
        <charset val="134"/>
      </rPr>
      <t>在项目决策过程中，通过“四议两公开”工作法，充分征求农牧民意见和建议，保障农牧民的知情权、参与权和决策权。
2.</t>
    </r>
    <r>
      <rPr>
        <sz val="10"/>
        <rFont val="Arial"/>
        <family val="2"/>
      </rPr>
      <t> </t>
    </r>
    <r>
      <rPr>
        <sz val="10"/>
        <rFont val="仿宋_GB2312"/>
        <family val="3"/>
        <charset val="134"/>
      </rPr>
      <t>在项目建设过程中，优先吸纳当地农牧民参与施工建设，增加劳务收入。
3.</t>
    </r>
    <r>
      <rPr>
        <sz val="10"/>
        <rFont val="Arial"/>
        <family val="2"/>
      </rPr>
      <t> </t>
    </r>
    <r>
      <rPr>
        <sz val="10"/>
        <rFont val="仿宋_GB2312"/>
        <family val="3"/>
        <charset val="134"/>
      </rPr>
      <t>在项目运营过程中，鼓励农牧民提供废旧滴灌带，并参与监督项目的生产运营情况。</t>
    </r>
  </si>
  <si>
    <t>（一）经济效益：新增生产线投产后，预计年利润收入30万元，以“保底+提成”形式增加嘎查集体经济收入，其中保底8万元，提成按照实际年利润收入的5%进行支付。
（二）社会效益：更好地满足农牧民对滴灌带的需求，降成本20元/卷，提供灵活就业岗位，提升农牧民劳动技能和就业能力。而且示范带动其他嘎查和农牧民参与乡村振兴项目，促进乡村振兴战略深入实施和推广。
（三）生态效益：建设生产线回收废旧塑料，减少污染，促进资源循环与可持续发展。</t>
  </si>
  <si>
    <t>1.组织协调：由嘎鲁图镇主导，整合乡村振兴项目资金，嘎查负责具体实施与监督管理，保障农牧民利益。
2.回收成本降低：合作社负责回收农牧民废弃滴灌带，加工后作为原材料，降低农牧民购买滴灌带成本，每卷减少20元费用支出。
3.就业与优惠扶持：为嘎查农牧民提供灵活就业岗位，优先安排脱贫户、享受政策突发困难农牧户就业，并给予特殊优惠政策，如按成本价购买滴灌带。</t>
  </si>
  <si>
    <t>已完成</t>
  </si>
  <si>
    <t>合计</t>
  </si>
  <si>
    <t>附件1：</t>
  </si>
  <si>
    <r>
      <rPr>
        <sz val="24"/>
        <rFont val="方正小标宋简体"/>
        <charset val="134"/>
      </rPr>
      <t>2025年财政衔接推进乡村振兴（</t>
    </r>
    <r>
      <rPr>
        <sz val="24"/>
        <color rgb="FFFF0000"/>
        <rFont val="方正小标宋简体"/>
        <charset val="134"/>
      </rPr>
      <t>少数民族发展任务</t>
    </r>
    <r>
      <rPr>
        <sz val="24"/>
        <rFont val="方正小标宋简体"/>
        <charset val="134"/>
      </rPr>
      <t>）补助资金项目库拟入库项目清单</t>
    </r>
  </si>
  <si>
    <t>项目子
类型</t>
  </si>
  <si>
    <t>申请衔接资金（万元）</t>
  </si>
  <si>
    <t xml:space="preserve">绩效目标
</t>
  </si>
  <si>
    <t xml:space="preserve">群众参与
</t>
  </si>
  <si>
    <t xml:space="preserve">利益联结机制构建情况
</t>
  </si>
  <si>
    <t>图克镇</t>
  </si>
  <si>
    <t>星空房民俗度假区项目</t>
  </si>
  <si>
    <t>发展集体经济</t>
  </si>
  <si>
    <t>旅游业</t>
  </si>
  <si>
    <t>黄陶勒盖嘎查</t>
  </si>
  <si>
    <t>2024.05--2025.06</t>
  </si>
  <si>
    <t>购买17处星空房</t>
  </si>
  <si>
    <t>2</t>
  </si>
  <si>
    <t>3</t>
  </si>
  <si>
    <t>依托嘎查《圣湖草原巴音淖尔》及牧家乐打造星空房30座。通过吸引游客达到壮大集体经济目标。
1.增加游客2000人次以上；
2.延伸文旅消费链，增加文旅娱乐、住宿、餐饮收入。</t>
  </si>
  <si>
    <t>30户</t>
  </si>
  <si>
    <t>该项目的实施，实现了“党支部+村集体+农牧户”的利益联结机制构建，在夯实党的基层组织战斗堡垒的同时也增加村集体经济收入，更激发嘎查农牧户的内生动力，增加文旅产业户收入途径，将草原景区收入从简单的午餐、晚餐延伸至住宿、娱乐、早餐、下午茶等。一是集体经济收入预计每年增加4万元以上，将更有力的为农牧户生产发展提供保障，二是解决我嘎查边缘易致贫等户子的就业问题，从而进一步改善生活质量。</t>
  </si>
  <si>
    <t>不涉及</t>
  </si>
  <si>
    <t>陶利嘎查农畜产品交易站项目</t>
  </si>
  <si>
    <t>加工类</t>
  </si>
  <si>
    <t>改扩建</t>
  </si>
  <si>
    <t>苏力德苏木陶利嘎查</t>
  </si>
  <si>
    <t>2025年03月--2025年12月</t>
  </si>
  <si>
    <t>陶利嘎查人民委员会</t>
  </si>
  <si>
    <r>
      <rPr>
        <sz val="14"/>
        <rFont val="仿宋_GB2312"/>
        <family val="3"/>
        <charset val="134"/>
      </rPr>
      <t>综合农畜产品交易服务站基础设施提升改造2500</t>
    </r>
    <r>
      <rPr>
        <sz val="14"/>
        <rFont val="宋体"/>
        <family val="3"/>
        <charset val="134"/>
      </rPr>
      <t>㎡</t>
    </r>
    <r>
      <rPr>
        <sz val="14"/>
        <rFont val="仿宋_GB2312"/>
        <family val="3"/>
        <charset val="134"/>
      </rPr>
      <t>。</t>
    </r>
  </si>
  <si>
    <t>7</t>
  </si>
  <si>
    <t>项目实施后，预算每年收入增长5万元。实现共同推动地方经济的发展模式，改善牧民的生活质量。</t>
  </si>
  <si>
    <t>15户牧民</t>
  </si>
  <si>
    <t>通过本项目，嘎查收益增长后，给脱贫户（监测户）每户每年500元的帮扶事项（根据户子具体情况而决定）。</t>
  </si>
  <si>
    <t>已全部办理</t>
  </si>
  <si>
    <t>宝日呼岱嘎查建设防汛抗旱物资储备库项目</t>
  </si>
  <si>
    <t>苏力德苏木宝日呼岱嘎查</t>
  </si>
  <si>
    <t>2025年05月--2025年12月</t>
  </si>
  <si>
    <t>宝日呼岱嘎查人民委员会</t>
  </si>
  <si>
    <t>新建防汛抗旱物资储备库2400平米，总用面积3998.08平方米，占地5.9971亩。</t>
  </si>
  <si>
    <t>0</t>
  </si>
  <si>
    <t>建设全苏木防汛公益类物资储备库；抗旱物资储备库：配套免耕牛羊草储备销售。</t>
  </si>
  <si>
    <t>全苏木群众参与</t>
  </si>
  <si>
    <t xml:space="preserve">通过项目的实施，壮大嘎查集体经济，防汛抗旱物资库可保障全嘎查农牧民畜牧业发展，带动全体农牧民收益，可为宝日呼岱嘎查10户脱贫户（监测户）每年每户700元价值帮扶，分配方式由嘎查会议研究决定。  </t>
  </si>
  <si>
    <t>陶尔庙嘎查骑马场建设项目</t>
  </si>
  <si>
    <t>产业发展类</t>
  </si>
  <si>
    <t>产业服务支撑项目</t>
  </si>
  <si>
    <t>苏力德苏木陶尔庙嘎查</t>
  </si>
  <si>
    <t>2025年1月--2025年12月</t>
  </si>
  <si>
    <t>陶尔庙嘎查人民委员会</t>
  </si>
  <si>
    <t>（一）走马场地建设一处300米*28米。
（二）骑马训练场地2000平米。及购买训练设备
（三）建设140平米的马棚2座。
（四）建设300平米的储草棚1处及配套设备。
（五）建设蒙古包储物室和料理室各1座。
（六）购买马鞍马具等配套用具30套。
（七）饲草料加工车间1处100平米。</t>
  </si>
  <si>
    <t>1.骑马场运营效益：项目建成运行后每年的经济利润会达到6万以上。游客接待量增长25%。
2.生态环境保护：确保骑马场建设过程中，严格按照环保要求进行，降低项目对生态环境的影响，实现绿色可持续发展。
3.人才培养与就业：通过项目实施，培养至少30名骑手和导游等人才，为嘎查地区创造至少15个就业岗位。
4.品牌建设与推广：打造具有地区特色的骑马场品牌，提高知名度，吸引更多游客。
5.社会效益：提升陶尔庙嘎查地区旅游业发展水平，带动周边产业发展，助力乡村振兴。</t>
  </si>
  <si>
    <t>5户18人</t>
  </si>
  <si>
    <t>通过本项目，嘎查收益增长后一是每年扶持资金的5%作为嘎查集体经济资金，长期为嘎查各种公益项目做扶持。二是给嘎查脱贫户和监测户每户800元价值的农牧物资援助。共计7户。帮扶事项（根据户子具体情况而决定）</t>
  </si>
  <si>
    <t xml:space="preserve"> 沙如勒努图克嘎查饲草料"中央厨房"建设项目</t>
  </si>
  <si>
    <t>沙如勒努图克嘎查</t>
  </si>
  <si>
    <t>嘎鲁图镇沙如勒努图克嘎查</t>
  </si>
  <si>
    <t>建设330平米型饲草料储备库1个、购买加工搅拌机、精饲料储料罐、精饲料筛草机、打包机等机械设备</t>
  </si>
  <si>
    <t>本项目建成后，构建饲草储备和收贮、加工、配送社会化服务体系，打造苏木级饲草种、储、加工一体化现代饲草加工中心，新建现代化加工车间、饲草“中央厨房”等配套设施，探索“超市”一站式采购、点单、配送服务模式。通过建成“中央厨房”全混日粮生产线，利用新技术研发青储裹包、草颗粒、牧草块等新产品，根据畜群个体需求制作营养价值不同的“青草蛋糕”不断满足牲畜营养需求。可存栏本项目建成后，可带动贫困户和其他返乡待业大学生，解决部分农村剩余劳动力无法就业的问题，对助力乡村产业振兴具有重要意义。项目具有十分显著的社会、经济及生态效益。</t>
  </si>
  <si>
    <t>278户牧民</t>
  </si>
  <si>
    <t xml:space="preserve">重点打造抗灾基础设施建设，不断提高储备能力，采用“统一存储、统一销售、统一配送”。根据牲畜需求饲草种类、需求量进行配备后把牛羊“外卖”送到牧民家，并享受当前市场价格10%的优惠，降低成本，牧民达到“省事、省钱、省心”，企业做到社会化服务目的。
</t>
  </si>
  <si>
    <t>设施农用地已办理、手续齐全。</t>
  </si>
  <si>
    <t>乌兰陶勒盖镇</t>
  </si>
  <si>
    <t>乌兰陶勒盖镇民族特色产业融合发展综合服务区项目</t>
  </si>
  <si>
    <t>产业服务支撑</t>
  </si>
  <si>
    <t>2025年4月-12月</t>
  </si>
  <si>
    <t>建设综合服务区的农畜产品直销店等附属用房及配套设施</t>
  </si>
  <si>
    <t>该项目的实施，使全镇各嘎查村集体经济实力进一步增强，形成良好的经济发展基础，建立充满活力的集体经济自我发展机制，不断满足全镇基层建设、服务和管理的支出需要。按照“村集体+企业+农牧户”的产业发展模式，一是提供就业岗位，让贫困户增收。二是全镇集体经济收入突破1500万。</t>
  </si>
  <si>
    <t>全镇群众参与</t>
  </si>
  <si>
    <t>该项目的实施，实现了“党组织+村集体+农牧户+企业”的利益联结机制构建，在夯实党的基层组织战斗堡垒的同时也集体经济收入的增加将更有力的为农牧户生产发展提供保障。一是可稳定提供就业岗位5人以上；二是7个嘎查村集体经济收入预计增5%，带动脱贫户收益。</t>
  </si>
  <si>
    <t>现已完成土地征收工作</t>
  </si>
  <si>
    <t>乌审召镇</t>
  </si>
  <si>
    <t>中华民族传统手工艺培训制作研究研发传承展览销售综合性培训基地</t>
  </si>
  <si>
    <t>传统手工艺</t>
  </si>
  <si>
    <t>改建</t>
  </si>
  <si>
    <t>巴音陶勒盖嘎查</t>
  </si>
  <si>
    <t>2024年10月--2025年6月</t>
  </si>
  <si>
    <r>
      <rPr>
        <sz val="14"/>
        <rFont val="仿宋_GB2312"/>
        <family val="3"/>
        <charset val="134"/>
      </rPr>
      <t>改建改造总面积为314</t>
    </r>
    <r>
      <rPr>
        <sz val="14"/>
        <rFont val="宋体"/>
        <family val="3"/>
        <charset val="134"/>
      </rPr>
      <t>㎡</t>
    </r>
    <r>
      <rPr>
        <sz val="14"/>
        <rFont val="仿宋_GB2312"/>
        <family val="3"/>
        <charset val="134"/>
      </rPr>
      <t>培训场所，1。购买（刺绣机器1台、锁边机1台、整烫机1台、电子裁剪机1台、缝纫机10台、整理柜1组、灯具1套）；购买其他成品：散热器等；购买洗漱台、大便器、塑料管、窗帘等；</t>
    </r>
  </si>
  <si>
    <t>手工艺的传承不仅是对技艺的延续，更是文化认同和民族精神的体现。有效的传承可以增强文化自信，促进地方经济发展，并为年轻一代提供就业机会。</t>
  </si>
  <si>
    <t>通过实施传统手工艺基地项目，鼓励牧民参与传统手工艺的制作与销售，提升他们的技能和收入水平。将培训与实际生产结合，帮助他们建立自己的品牌和销售渠道。此外，通过组织定期的产品展示和销售活动，促进产品的市场流通，增强牧民的经济收入。同时，帮助牧民拓展市场，提高生产积极性。带动相关就业机会的增加，形成良好的经济循环。此外，传统手工艺的复兴也将促进旅游、文化等相关产业的发展，进一步提升整体经济效益。最低纯收入5万元，按照4:4:2的收益分配办法，将嘎查集体经济经营性收入的40%用于低收入户、40%的用于牧民惠牧事业、20%用于嘎查。收益分配根据实际情况而定，上下浮动控制在5%以内。</t>
  </si>
  <si>
    <t>无需其他手续</t>
  </si>
  <si>
    <t>浩勒报吉村乡村振兴暨“泉乡服务站”建设项目</t>
  </si>
  <si>
    <t>浩勒报吉村</t>
  </si>
  <si>
    <t>主要建设350平方米的农畜产品直销店等附属用房及配套设施，并配套满足正常经营所需的电力、供暖等。</t>
  </si>
  <si>
    <t>新建的“泉乡服务站”将有效解决汽车司机“用餐难、休息难”等问题，还可以通过拓展“马路经济”把服务站打造成助力乡村振兴和区域经济发展的新增长点。</t>
  </si>
  <si>
    <t>全村群众及司机群体参与</t>
  </si>
  <si>
    <t>浩勒报吉村地处四旗交界处，运煤专线乌阿线贯穿其中，沿线车流量大，市场需求旺盛。服务站将设有餐厅和超市并配备完善的设施设备，为汽车司机搭建温馨港湾。同时采取“党支部+农牧户+创业者”模式，通过“集体所有、经营外包”的形式，不仅有利于提升村集体经济收入，同时可以有效解决村内剩余劳动力问题，增加村民个人收入。</t>
  </si>
  <si>
    <t>建设用地，无需其他手续</t>
  </si>
  <si>
    <t>堵嘎尔湾村玉米种植购置农机设备项目</t>
  </si>
  <si>
    <t>农业社会化服务</t>
  </si>
  <si>
    <t>堵嘎尔湾村</t>
  </si>
  <si>
    <t>2025年1月至2025年12月</t>
  </si>
  <si>
    <t>堵嘎尔湾村民委员会</t>
  </si>
  <si>
    <t>新建厂房800平米，用于存放农用机械以及种子化肥和农药，购置玉米种植所需拖拉机、旋耕机、播种机、收割机、打草机、液压翻转犁等全套设备。</t>
  </si>
  <si>
    <t>1</t>
  </si>
  <si>
    <t>本项目预计可为村集体经济带来7万元的集体收入，在经营过程中可以吸纳本村村民就业预计5人，优先招聘脱贫户及边缘易致贫户，解决农牧民年龄大出村就业难的问题，购买的农机设备低于市场价给农牧民提供玉米种养殖一条龙服务，减少农牧民种植成本，引领村玉米产业高质量发展。</t>
  </si>
  <si>
    <t>20余户牧民</t>
  </si>
  <si>
    <t>项目建成集体经济的收入部分再次循环投资项目，同时与脱贫户及边缘易致贫户建立有效帮扶机制，收益的10%用于帮扶脱贫户和监测户，根据实际情况独立分析，解决实际困难，最大限度达到产业帮扶效果，收益的10%用于农机设备的日常维护保养，保证农机设备的使用寿命。</t>
  </si>
  <si>
    <t>征地相关手续办理完成。</t>
  </si>
  <si>
    <t>乌审旗</t>
  </si>
  <si>
    <t>乌审旗送低氟茶入户项目</t>
  </si>
  <si>
    <t>公益</t>
  </si>
  <si>
    <t>送茶入户</t>
  </si>
  <si>
    <t>全旗</t>
  </si>
  <si>
    <t>民族事务委员会</t>
  </si>
  <si>
    <t xml:space="preserve">全旗365个脱贫户及监测户（数据会有变化，是动态数据），每户发放275元符合国家标准的低氟边销茶
</t>
  </si>
  <si>
    <t>可使全旗365个脱贫户、监测户喝到低氟边销茶。项目推广后减少人体摄入氟的含量，预防氟斑牙和氟骨症等疾病，有利引导各族群众形成健康科学的饮茶消费习惯，满足人民群众日益增长的健康需求。</t>
  </si>
  <si>
    <t>全旗365个脱贫户及监测户</t>
  </si>
  <si>
    <t>该项目属于公益项目，可使全旗365个脱贫户、监测户喝到低氟边销茶。项目推广后减少人体摄入氟的含量，预防氟斑牙和氟骨症等疾病，有利引导各族群众形成健康科学的饮茶消费习惯，满足人民群众日益增长的健康需求，其社会效益十分显著，没有经济效益。</t>
  </si>
  <si>
    <t>农牧民实用技术培训</t>
  </si>
  <si>
    <t>其他</t>
  </si>
  <si>
    <t>培训</t>
  </si>
  <si>
    <t>举办实用技术培训</t>
  </si>
  <si>
    <t>通过农牧民实用技术培训50人，促进农牧民（包括生活困难户）及未就业大学生就地就业、创业、发展，增加参训学员收入，使培训人员满意度达到94%。</t>
  </si>
  <si>
    <t>全旗群众参与</t>
  </si>
  <si>
    <t>该项目的实施，促进农牧民（包括生活困难户）及未就业大学生就地就业、创业、发展，增加参训学员收入。</t>
  </si>
  <si>
    <t>项目管理费</t>
  </si>
  <si>
    <t>管理费</t>
  </si>
  <si>
    <t>项目评审、招标、监理、验收等与项目管理相关的支出</t>
  </si>
  <si>
    <t>通过科学管理，提升项目实施质量，保障项目对本地区发展的促进作用，带动本地区经济或文化等相关领域发展水平。</t>
  </si>
  <si>
    <t>使项目前期准备更充分，项目实施过程更规范。</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</si>
</sst>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8" formatCode="0_ "/>
  </numFmts>
  <fonts count="35">
    <font>
      <sz val="11"/>
      <color theme="1"/>
      <name val="宋体"/>
      <charset val="134"/>
      <scheme val="minor"/>
    </font>
    <font>
      <sz val="14"/>
      <name val="宋体"/>
      <charset val="134"/>
    </font>
    <font>
      <sz val="22"/>
      <name val="仿宋"/>
      <charset val="134"/>
    </font>
    <font>
      <sz val="12"/>
      <name val="仿宋"/>
      <charset val="134"/>
    </font>
    <font>
      <sz val="24"/>
      <name val="宋体"/>
      <charset val="134"/>
    </font>
    <font>
      <sz val="10"/>
      <name val="宋体"/>
      <charset val="134"/>
    </font>
    <font>
      <sz val="11"/>
      <name val="宋体"/>
      <charset val="134"/>
    </font>
    <font>
      <sz val="8"/>
      <name val="宋体"/>
      <charset val="134"/>
    </font>
    <font>
      <sz val="12"/>
      <name val="宋体"/>
      <charset val="134"/>
    </font>
    <font>
      <sz val="9"/>
      <color theme="1"/>
      <name val="宋体"/>
      <charset val="134"/>
      <scheme val="minor"/>
    </font>
    <font>
      <sz val="24"/>
      <name val="方正小标宋简体"/>
      <charset val="134"/>
    </font>
    <font>
      <sz val="10"/>
      <name val="方正小标宋_GBK"/>
      <family val="4"/>
      <charset val="134"/>
    </font>
    <font>
      <sz val="14"/>
      <name val="仿宋_GB2312"/>
      <family val="3"/>
      <charset val="134"/>
    </font>
    <font>
      <sz val="14"/>
      <color theme="1"/>
      <name val="仿宋_GB2312"/>
      <family val="3"/>
      <charset val="134"/>
    </font>
    <font>
      <sz val="10"/>
      <color theme="1"/>
      <name val="宋体"/>
      <family val="3"/>
      <charset val="134"/>
    </font>
    <font>
      <sz val="9"/>
      <color theme="1"/>
      <name val="宋体"/>
      <family val="3"/>
      <charset val="134"/>
    </font>
    <font>
      <sz val="12"/>
      <color theme="1"/>
      <name val="仿宋_GB2312"/>
      <family val="3"/>
      <charset val="134"/>
    </font>
    <font>
      <sz val="14"/>
      <color indexed="8"/>
      <name val="仿宋_GB2312"/>
      <family val="3"/>
      <charset val="134"/>
    </font>
    <font>
      <sz val="14"/>
      <color rgb="FF000000"/>
      <name val="仿宋_GB2312"/>
      <family val="3"/>
      <charset val="134"/>
    </font>
    <font>
      <sz val="9"/>
      <name val="方正小标宋_GBK"/>
      <family val="4"/>
      <charset val="134"/>
    </font>
    <font>
      <b/>
      <sz val="10"/>
      <name val="仿宋"/>
      <family val="3"/>
      <charset val="134"/>
    </font>
    <font>
      <sz val="10"/>
      <name val="仿宋"/>
      <family val="3"/>
      <charset val="134"/>
    </font>
    <font>
      <sz val="12"/>
      <name val="仿宋_GB2312"/>
      <family val="3"/>
      <charset val="134"/>
    </font>
    <font>
      <sz val="16"/>
      <name val="仿宋"/>
      <family val="3"/>
      <charset val="134"/>
    </font>
    <font>
      <sz val="11"/>
      <name val="宋体"/>
      <family val="3"/>
      <charset val="134"/>
      <scheme val="minor"/>
    </font>
    <font>
      <sz val="24"/>
      <name val="方正小标宋_GBK"/>
      <family val="4"/>
      <charset val="134"/>
    </font>
    <font>
      <sz val="12"/>
      <name val="黑体"/>
      <family val="3"/>
      <charset val="134"/>
    </font>
    <font>
      <sz val="10"/>
      <name val="仿宋_GB2312"/>
      <family val="3"/>
      <charset val="134"/>
    </font>
    <font>
      <sz val="10"/>
      <color theme="1"/>
      <name val="仿宋_GB2312"/>
      <family val="3"/>
      <charset val="134"/>
    </font>
    <font>
      <sz val="10"/>
      <color rgb="FF000000"/>
      <name val="仿宋_GB2312"/>
      <family val="3"/>
      <charset val="134"/>
    </font>
    <font>
      <sz val="11"/>
      <name val="仿宋_GB2312"/>
      <family val="3"/>
      <charset val="134"/>
    </font>
    <font>
      <sz val="10"/>
      <name val="Arial"/>
      <family val="2"/>
    </font>
    <font>
      <sz val="24"/>
      <color rgb="FFFF0000"/>
      <name val="方正小标宋简体"/>
      <charset val="134"/>
    </font>
    <font>
      <sz val="14"/>
      <name val="宋体"/>
      <family val="3"/>
      <charset val="134"/>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128">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49" fontId="6" fillId="0" borderId="0" xfId="0" applyNumberFormat="1" applyFont="1" applyFill="1" applyBorder="1" applyAlignment="1">
      <alignment horizontal="center" vertical="center"/>
    </xf>
    <xf numFmtId="0" fontId="7" fillId="0" borderId="0" xfId="0" applyFont="1" applyFill="1" applyBorder="1" applyAlignment="1">
      <alignment horizontal="center" vertical="center"/>
    </xf>
    <xf numFmtId="0" fontId="7" fillId="0" borderId="0" xfId="0" applyFont="1" applyFill="1" applyBorder="1" applyAlignment="1">
      <alignment vertical="center"/>
    </xf>
    <xf numFmtId="49" fontId="8" fillId="0" borderId="0" xfId="0" applyNumberFormat="1" applyFont="1" applyFill="1" applyBorder="1" applyAlignment="1">
      <alignment horizontal="center" vertical="center"/>
    </xf>
    <xf numFmtId="0" fontId="8" fillId="0" borderId="0" xfId="0" applyFont="1" applyFill="1" applyBorder="1" applyAlignment="1">
      <alignment horizontal="center" vertical="center"/>
    </xf>
    <xf numFmtId="49" fontId="1"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0" fontId="9" fillId="0" borderId="0" xfId="0" applyFont="1" applyFill="1" applyBorder="1" applyAlignment="1">
      <alignment vertical="center" wrapText="1"/>
    </xf>
    <xf numFmtId="178" fontId="9" fillId="0" borderId="0" xfId="0" applyNumberFormat="1" applyFont="1" applyFill="1" applyBorder="1" applyAlignment="1">
      <alignment vertical="center" wrapText="1"/>
    </xf>
    <xf numFmtId="0" fontId="12" fillId="0" borderId="3" xfId="0" applyFont="1" applyFill="1" applyBorder="1" applyAlignment="1">
      <alignment horizontal="center" vertical="center"/>
    </xf>
    <xf numFmtId="0" fontId="13" fillId="0" borderId="3" xfId="0" applyFont="1" applyFill="1" applyBorder="1" applyAlignment="1">
      <alignment horizontal="center" vertical="center" wrapText="1"/>
    </xf>
    <xf numFmtId="0" fontId="12" fillId="0" borderId="3" xfId="0" applyFont="1" applyFill="1" applyBorder="1" applyAlignment="1">
      <alignment horizontal="left" vertical="center" wrapText="1"/>
    </xf>
    <xf numFmtId="0" fontId="12" fillId="0" borderId="3" xfId="0" applyFont="1" applyFill="1" applyBorder="1" applyAlignment="1">
      <alignment horizontal="center" vertical="center" wrapText="1"/>
    </xf>
    <xf numFmtId="49" fontId="13" fillId="0" borderId="3" xfId="0" applyNumberFormat="1" applyFont="1" applyFill="1" applyBorder="1" applyAlignment="1">
      <alignment horizontal="center" vertical="center" wrapText="1"/>
    </xf>
    <xf numFmtId="0" fontId="13" fillId="0" borderId="3" xfId="0" applyFont="1" applyFill="1" applyBorder="1" applyAlignment="1">
      <alignment horizontal="center" vertical="center"/>
    </xf>
    <xf numFmtId="49" fontId="12" fillId="0" borderId="3" xfId="0" applyNumberFormat="1" applyFont="1" applyFill="1" applyBorder="1" applyAlignment="1">
      <alignment horizontal="left" vertical="center" wrapText="1"/>
    </xf>
    <xf numFmtId="0" fontId="12" fillId="0" borderId="6" xfId="0" applyFont="1" applyFill="1" applyBorder="1" applyAlignment="1">
      <alignment horizontal="center" vertical="center" wrapText="1"/>
    </xf>
    <xf numFmtId="49" fontId="12" fillId="2" borderId="3" xfId="0" applyNumberFormat="1"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178" fontId="15" fillId="0" borderId="3"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2" fillId="0" borderId="3" xfId="0" applyNumberFormat="1" applyFont="1" applyFill="1" applyBorder="1" applyAlignment="1">
      <alignment horizontal="center" vertical="center" wrapText="1"/>
    </xf>
    <xf numFmtId="49" fontId="13" fillId="0" borderId="3" xfId="0" applyNumberFormat="1" applyFont="1" applyFill="1" applyBorder="1" applyAlignment="1">
      <alignment horizontal="left" vertical="center" wrapText="1"/>
    </xf>
    <xf numFmtId="0" fontId="16" fillId="0" borderId="3" xfId="0" applyFont="1" applyBorder="1" applyAlignment="1">
      <alignment horizontal="justify" vertical="center" wrapText="1"/>
    </xf>
    <xf numFmtId="0" fontId="17" fillId="0" borderId="3" xfId="0" applyFont="1" applyFill="1" applyBorder="1" applyAlignment="1">
      <alignment horizontal="center" vertical="center" wrapText="1"/>
    </xf>
    <xf numFmtId="178" fontId="13" fillId="0" borderId="3" xfId="0" applyNumberFormat="1" applyFont="1" applyFill="1" applyBorder="1" applyAlignment="1">
      <alignment horizontal="center" vertical="center" wrapText="1"/>
    </xf>
    <xf numFmtId="0" fontId="12" fillId="0" borderId="6" xfId="0" applyFont="1" applyFill="1" applyBorder="1" applyAlignment="1">
      <alignment horizontal="left" vertical="top" wrapText="1"/>
    </xf>
    <xf numFmtId="178" fontId="12" fillId="0" borderId="3" xfId="0" applyNumberFormat="1" applyFont="1" applyFill="1" applyBorder="1" applyAlignment="1">
      <alignment horizontal="center" vertical="center" wrapText="1"/>
    </xf>
    <xf numFmtId="49" fontId="12" fillId="2" borderId="3" xfId="0" applyNumberFormat="1" applyFont="1" applyFill="1" applyBorder="1" applyAlignment="1">
      <alignment horizontal="left" vertical="center" wrapText="1"/>
    </xf>
    <xf numFmtId="0" fontId="12" fillId="2" borderId="3" xfId="0" applyNumberFormat="1" applyFont="1" applyFill="1" applyBorder="1" applyAlignment="1">
      <alignment horizontal="center" vertical="center" wrapText="1"/>
    </xf>
    <xf numFmtId="0" fontId="12" fillId="2" borderId="3" xfId="0" applyNumberFormat="1" applyFont="1" applyFill="1" applyBorder="1" applyAlignment="1">
      <alignment horizontal="center" vertical="center"/>
    </xf>
    <xf numFmtId="0" fontId="18" fillId="0" borderId="3" xfId="0" applyFont="1" applyBorder="1" applyAlignment="1">
      <alignment vertical="center" wrapText="1"/>
    </xf>
    <xf numFmtId="0" fontId="12" fillId="0" borderId="3" xfId="0" applyNumberFormat="1" applyFont="1" applyFill="1" applyBorder="1" applyAlignment="1">
      <alignment horizontal="center" vertical="center"/>
    </xf>
    <xf numFmtId="0" fontId="13" fillId="0" borderId="3" xfId="0" applyFont="1" applyFill="1" applyBorder="1" applyAlignment="1">
      <alignment vertical="center" wrapText="1"/>
    </xf>
    <xf numFmtId="178" fontId="13" fillId="0" borderId="3" xfId="0" applyNumberFormat="1" applyFont="1" applyFill="1" applyBorder="1" applyAlignment="1">
      <alignment vertical="center" wrapText="1"/>
    </xf>
    <xf numFmtId="0" fontId="12" fillId="0" borderId="3" xfId="0" applyFont="1" applyFill="1" applyBorder="1" applyAlignment="1">
      <alignment vertical="center" wrapText="1"/>
    </xf>
    <xf numFmtId="178" fontId="12" fillId="0" borderId="3" xfId="0" applyNumberFormat="1" applyFont="1" applyFill="1" applyBorder="1" applyAlignment="1">
      <alignment vertical="center" wrapText="1"/>
    </xf>
    <xf numFmtId="49" fontId="1" fillId="0" borderId="3" xfId="0" applyNumberFormat="1" applyFont="1" applyFill="1" applyBorder="1" applyAlignment="1">
      <alignment horizontal="center" vertical="center" wrapText="1"/>
    </xf>
    <xf numFmtId="0" fontId="9" fillId="0" borderId="3" xfId="0" applyFont="1" applyFill="1" applyBorder="1" applyAlignment="1">
      <alignment vertical="center" wrapText="1"/>
    </xf>
    <xf numFmtId="178" fontId="9" fillId="0" borderId="3" xfId="0" applyNumberFormat="1" applyFont="1" applyFill="1" applyBorder="1" applyAlignment="1">
      <alignment vertical="center" wrapText="1"/>
    </xf>
    <xf numFmtId="0" fontId="13" fillId="0" borderId="3" xfId="0" applyFont="1" applyFill="1" applyBorder="1" applyAlignment="1">
      <alignment horizontal="left" vertical="center" wrapText="1"/>
    </xf>
    <xf numFmtId="49" fontId="12" fillId="0" borderId="3" xfId="0" applyNumberFormat="1" applyFont="1" applyFill="1" applyBorder="1" applyAlignment="1">
      <alignment horizontal="center" vertical="center"/>
    </xf>
    <xf numFmtId="0" fontId="16" fillId="0" borderId="3"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12" fillId="0" borderId="0" xfId="0" applyFont="1" applyFill="1" applyBorder="1" applyAlignment="1">
      <alignment horizontal="center" vertical="center"/>
    </xf>
    <xf numFmtId="49" fontId="13" fillId="0" borderId="3" xfId="0" applyNumberFormat="1" applyFont="1" applyFill="1" applyBorder="1" applyAlignment="1">
      <alignment horizontal="justify" vertical="center" wrapText="1"/>
    </xf>
    <xf numFmtId="49" fontId="12" fillId="2" borderId="3" xfId="0" applyNumberFormat="1" applyFont="1" applyFill="1" applyBorder="1" applyAlignment="1">
      <alignment horizontal="center" vertical="center"/>
    </xf>
    <xf numFmtId="0" fontId="1" fillId="0" borderId="3" xfId="0" applyFont="1" applyFill="1" applyBorder="1" applyAlignment="1">
      <alignment horizontal="center" vertical="center" wrapText="1"/>
    </xf>
    <xf numFmtId="0" fontId="23" fillId="0" borderId="0" xfId="0" applyFont="1" applyFill="1" applyBorder="1" applyAlignment="1" applyProtection="1">
      <alignment horizontal="center" vertical="center"/>
    </xf>
    <xf numFmtId="0" fontId="22" fillId="0" borderId="0" xfId="0" applyFont="1" applyFill="1" applyBorder="1" applyAlignment="1" applyProtection="1">
      <alignment horizontal="center" vertical="center"/>
    </xf>
    <xf numFmtId="0" fontId="0" fillId="0" borderId="0" xfId="0" applyFill="1">
      <alignment vertical="center"/>
    </xf>
    <xf numFmtId="0" fontId="24" fillId="0" borderId="0" xfId="0" applyFont="1" applyFill="1">
      <alignment vertical="center"/>
    </xf>
    <xf numFmtId="49" fontId="26" fillId="0" borderId="3" xfId="0" applyNumberFormat="1" applyFont="1" applyFill="1" applyBorder="1" applyAlignment="1" applyProtection="1">
      <alignment horizontal="center" vertical="center" wrapText="1"/>
    </xf>
    <xf numFmtId="0" fontId="26" fillId="0" borderId="3" xfId="0" applyFont="1" applyFill="1" applyBorder="1" applyAlignment="1" applyProtection="1">
      <alignment horizontal="center" vertical="center" wrapText="1"/>
    </xf>
    <xf numFmtId="0" fontId="27" fillId="0" borderId="3" xfId="0" applyNumberFormat="1" applyFont="1" applyFill="1" applyBorder="1" applyAlignment="1" applyProtection="1">
      <alignment horizontal="center" vertical="center" wrapText="1"/>
      <protection locked="0"/>
    </xf>
    <xf numFmtId="49" fontId="27" fillId="0" borderId="3" xfId="0" applyNumberFormat="1" applyFont="1" applyFill="1" applyBorder="1" applyAlignment="1" applyProtection="1">
      <alignment horizontal="center" vertical="center" wrapText="1"/>
      <protection locked="0"/>
    </xf>
    <xf numFmtId="49" fontId="27" fillId="0" borderId="3" xfId="0" applyNumberFormat="1" applyFont="1" applyFill="1" applyBorder="1" applyAlignment="1">
      <alignment horizontal="center" vertical="center" wrapText="1"/>
    </xf>
    <xf numFmtId="0" fontId="27" fillId="0" borderId="5" xfId="0" applyFont="1" applyFill="1" applyBorder="1" applyAlignment="1" applyProtection="1">
      <alignment horizontal="center" vertical="center" wrapText="1"/>
    </xf>
    <xf numFmtId="0" fontId="27" fillId="0" borderId="3" xfId="0" applyFont="1" applyFill="1" applyBorder="1" applyAlignment="1" applyProtection="1">
      <alignment horizontal="center" vertical="center" wrapText="1"/>
    </xf>
    <xf numFmtId="0" fontId="27" fillId="0" borderId="3" xfId="0" applyFont="1" applyFill="1" applyBorder="1" applyAlignment="1">
      <alignment horizontal="center" vertical="center" wrapText="1"/>
    </xf>
    <xf numFmtId="178" fontId="26" fillId="0" borderId="3" xfId="0" applyNumberFormat="1" applyFont="1" applyFill="1" applyBorder="1" applyAlignment="1" applyProtection="1">
      <alignment horizontal="center" vertical="center" wrapText="1"/>
    </xf>
    <xf numFmtId="0" fontId="26" fillId="0" borderId="7" xfId="0" applyFont="1" applyFill="1" applyBorder="1" applyAlignment="1" applyProtection="1">
      <alignment horizontal="center" vertical="center" wrapText="1"/>
    </xf>
    <xf numFmtId="49" fontId="28" fillId="0" borderId="3" xfId="0" applyNumberFormat="1" applyFont="1" applyFill="1" applyBorder="1" applyAlignment="1">
      <alignment horizontal="left" vertical="center" wrapText="1"/>
    </xf>
    <xf numFmtId="0" fontId="27" fillId="0" borderId="3" xfId="0" applyNumberFormat="1" applyFont="1" applyFill="1" applyBorder="1" applyAlignment="1">
      <alignment horizontal="center" vertical="center" wrapText="1"/>
    </xf>
    <xf numFmtId="178" fontId="27" fillId="0" borderId="3" xfId="0" applyNumberFormat="1" applyFont="1" applyFill="1" applyBorder="1" applyAlignment="1">
      <alignment horizontal="center" vertical="center" wrapText="1"/>
    </xf>
    <xf numFmtId="0" fontId="27" fillId="0" borderId="3" xfId="0" applyFont="1" applyFill="1" applyBorder="1" applyAlignment="1" applyProtection="1">
      <alignment horizontal="left" vertical="center" wrapText="1"/>
    </xf>
    <xf numFmtId="0" fontId="27" fillId="0" borderId="3" xfId="0" applyNumberFormat="1" applyFont="1" applyFill="1" applyBorder="1" applyAlignment="1" applyProtection="1">
      <alignment horizontal="center" vertical="center" wrapText="1"/>
    </xf>
    <xf numFmtId="178" fontId="27" fillId="0" borderId="3" xfId="0" applyNumberFormat="1" applyFont="1" applyFill="1" applyBorder="1" applyAlignment="1" applyProtection="1">
      <alignment horizontal="center" vertical="center" wrapText="1"/>
    </xf>
    <xf numFmtId="0" fontId="28" fillId="0" borderId="0" xfId="0" applyFont="1" applyFill="1" applyAlignment="1">
      <alignment horizontal="center" vertical="center"/>
    </xf>
    <xf numFmtId="0" fontId="27" fillId="0" borderId="3" xfId="0" applyFont="1" applyFill="1" applyBorder="1" applyAlignment="1">
      <alignment horizontal="left" vertical="center" wrapText="1"/>
    </xf>
    <xf numFmtId="0" fontId="24" fillId="0" borderId="3" xfId="0" applyFont="1" applyFill="1" applyBorder="1">
      <alignment vertical="center"/>
    </xf>
    <xf numFmtId="49" fontId="27" fillId="0" borderId="3" xfId="0" applyNumberFormat="1" applyFont="1" applyFill="1" applyBorder="1" applyAlignment="1">
      <alignment horizontal="left" vertical="center" wrapText="1"/>
    </xf>
    <xf numFmtId="0" fontId="27" fillId="0" borderId="7" xfId="0" applyFont="1" applyFill="1" applyBorder="1" applyAlignment="1" applyProtection="1">
      <alignment horizontal="center" vertical="center" wrapText="1"/>
    </xf>
    <xf numFmtId="49" fontId="27" fillId="0" borderId="3" xfId="0" applyNumberFormat="1" applyFont="1" applyFill="1" applyBorder="1" applyAlignment="1" applyProtection="1">
      <alignment horizontal="left" vertical="center" wrapText="1"/>
      <protection locked="0"/>
    </xf>
    <xf numFmtId="49" fontId="29" fillId="0" borderId="3" xfId="0" applyNumberFormat="1" applyFont="1" applyFill="1" applyBorder="1" applyAlignment="1">
      <alignment horizontal="left" vertical="center" wrapText="1"/>
    </xf>
    <xf numFmtId="49" fontId="30" fillId="0" borderId="3" xfId="0" applyNumberFormat="1" applyFont="1" applyFill="1" applyBorder="1" applyAlignment="1">
      <alignment horizontal="center" vertical="center"/>
    </xf>
    <xf numFmtId="0" fontId="22" fillId="0" borderId="5" xfId="0" applyFont="1" applyFill="1" applyBorder="1" applyAlignment="1" applyProtection="1">
      <alignment horizontal="center" vertical="center" wrapText="1"/>
    </xf>
    <xf numFmtId="0" fontId="30" fillId="0" borderId="3" xfId="0" applyFont="1" applyFill="1" applyBorder="1" applyAlignment="1">
      <alignment horizontal="center" vertical="center" wrapText="1"/>
    </xf>
    <xf numFmtId="0" fontId="24" fillId="0" borderId="0" xfId="0" applyFont="1" applyFill="1" applyAlignment="1">
      <alignment horizontal="center" vertical="center"/>
    </xf>
    <xf numFmtId="49" fontId="25" fillId="0" borderId="0" xfId="0" applyNumberFormat="1" applyFont="1" applyFill="1" applyAlignment="1" applyProtection="1">
      <alignment horizontal="center" vertical="center" wrapText="1"/>
    </xf>
    <xf numFmtId="0" fontId="26" fillId="0" borderId="3" xfId="0" applyFont="1" applyFill="1" applyBorder="1" applyAlignment="1" applyProtection="1">
      <alignment horizontal="center" vertical="center" wrapText="1"/>
    </xf>
    <xf numFmtId="178" fontId="26" fillId="0" borderId="3" xfId="0" applyNumberFormat="1" applyFont="1" applyFill="1" applyBorder="1" applyAlignment="1" applyProtection="1">
      <alignment horizontal="center" vertical="center" wrapText="1"/>
    </xf>
    <xf numFmtId="0" fontId="26" fillId="0" borderId="7" xfId="0" applyFont="1" applyFill="1" applyBorder="1" applyAlignment="1" applyProtection="1">
      <alignment horizontal="center" vertical="center" wrapText="1"/>
    </xf>
    <xf numFmtId="178" fontId="26" fillId="0" borderId="8" xfId="0" applyNumberFormat="1" applyFont="1" applyFill="1" applyBorder="1" applyAlignment="1" applyProtection="1">
      <alignment horizontal="center" vertical="center" wrapText="1"/>
    </xf>
    <xf numFmtId="0" fontId="26" fillId="0" borderId="6" xfId="0" applyFont="1" applyFill="1" applyBorder="1" applyAlignment="1" applyProtection="1">
      <alignment horizontal="center" vertical="center" wrapText="1"/>
    </xf>
    <xf numFmtId="0" fontId="26" fillId="0" borderId="8" xfId="0" applyFont="1" applyFill="1" applyBorder="1" applyAlignment="1" applyProtection="1">
      <alignment horizontal="center" vertical="center" wrapText="1"/>
    </xf>
    <xf numFmtId="0" fontId="24" fillId="0" borderId="7" xfId="0" applyFont="1" applyFill="1" applyBorder="1" applyAlignment="1">
      <alignment horizontal="center" vertical="center"/>
    </xf>
    <xf numFmtId="0" fontId="24" fillId="0" borderId="8" xfId="0" applyFont="1" applyFill="1" applyBorder="1" applyAlignment="1">
      <alignment horizontal="center" vertical="center"/>
    </xf>
    <xf numFmtId="0" fontId="24" fillId="0" borderId="6" xfId="0" applyFont="1" applyFill="1" applyBorder="1" applyAlignment="1">
      <alignment horizontal="center" vertical="center"/>
    </xf>
    <xf numFmtId="49" fontId="26" fillId="0" borderId="3" xfId="0" applyNumberFormat="1" applyFont="1" applyFill="1" applyBorder="1" applyAlignment="1" applyProtection="1">
      <alignment horizontal="center" vertical="center" wrapText="1"/>
    </xf>
    <xf numFmtId="49" fontId="26" fillId="0" borderId="2" xfId="0" applyNumberFormat="1" applyFont="1" applyFill="1" applyBorder="1" applyAlignment="1" applyProtection="1">
      <alignment horizontal="center" vertical="center" wrapText="1"/>
    </xf>
    <xf numFmtId="49" fontId="26" fillId="0" borderId="4" xfId="0" applyNumberFormat="1" applyFont="1" applyFill="1" applyBorder="1" applyAlignment="1" applyProtection="1">
      <alignment horizontal="center" vertical="center" wrapText="1"/>
    </xf>
    <xf numFmtId="49" fontId="26" fillId="0" borderId="5" xfId="0" applyNumberFormat="1" applyFont="1" applyFill="1" applyBorder="1" applyAlignment="1" applyProtection="1">
      <alignment horizontal="center" vertical="center" wrapText="1"/>
    </xf>
    <xf numFmtId="0" fontId="26" fillId="0" borderId="2" xfId="0" applyFont="1" applyFill="1" applyBorder="1" applyAlignment="1" applyProtection="1">
      <alignment horizontal="center" vertical="center" wrapText="1"/>
    </xf>
    <xf numFmtId="0" fontId="26" fillId="0" borderId="4" xfId="0" applyFont="1" applyFill="1" applyBorder="1" applyAlignment="1" applyProtection="1">
      <alignment horizontal="center" vertical="center" wrapText="1"/>
    </xf>
    <xf numFmtId="0" fontId="26" fillId="0" borderId="5" xfId="0" applyFont="1" applyFill="1" applyBorder="1" applyAlignment="1" applyProtection="1">
      <alignment horizontal="center" vertical="center" wrapText="1"/>
    </xf>
    <xf numFmtId="49" fontId="26" fillId="0" borderId="9" xfId="0" applyNumberFormat="1" applyFont="1" applyFill="1" applyBorder="1" applyAlignment="1" applyProtection="1">
      <alignment horizontal="center" vertical="center" wrapText="1"/>
    </xf>
    <xf numFmtId="49" fontId="26" fillId="0" borderId="10" xfId="0" applyNumberFormat="1" applyFont="1" applyFill="1" applyBorder="1" applyAlignment="1" applyProtection="1">
      <alignment horizontal="center" vertical="center" wrapText="1"/>
    </xf>
    <xf numFmtId="49" fontId="26" fillId="0" borderId="11" xfId="0" applyNumberFormat="1" applyFont="1" applyFill="1" applyBorder="1" applyAlignment="1" applyProtection="1">
      <alignment horizontal="center" vertical="center" wrapText="1"/>
    </xf>
    <xf numFmtId="49" fontId="26" fillId="0" borderId="12" xfId="0" applyNumberFormat="1" applyFont="1" applyFill="1" applyBorder="1" applyAlignment="1" applyProtection="1">
      <alignment horizontal="center" vertical="center" wrapText="1"/>
    </xf>
    <xf numFmtId="49" fontId="26" fillId="0" borderId="1" xfId="0" applyNumberFormat="1" applyFont="1" applyFill="1" applyBorder="1" applyAlignment="1" applyProtection="1">
      <alignment horizontal="center" vertical="center" wrapText="1"/>
    </xf>
    <xf numFmtId="49" fontId="26" fillId="0" borderId="13" xfId="0" applyNumberFormat="1" applyFont="1" applyFill="1" applyBorder="1" applyAlignment="1" applyProtection="1">
      <alignment horizontal="center" vertical="center" wrapText="1"/>
    </xf>
    <xf numFmtId="49" fontId="1" fillId="0" borderId="0" xfId="0" applyNumberFormat="1" applyFont="1" applyFill="1" applyAlignment="1">
      <alignment horizontal="center" vertical="center" wrapText="1"/>
    </xf>
    <xf numFmtId="49" fontId="10" fillId="0" borderId="1"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178" fontId="15" fillId="0" borderId="3" xfId="0" applyNumberFormat="1"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6" xfId="0" applyFont="1" applyFill="1" applyBorder="1" applyAlignment="1">
      <alignment horizontal="center" vertical="center"/>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horizontal="center" vertical="center" wrapText="1"/>
    </xf>
    <xf numFmtId="49" fontId="11" fillId="0" borderId="5" xfId="0" applyNumberFormat="1"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49" fontId="11" fillId="0" borderId="3" xfId="0" applyNumberFormat="1" applyFont="1" applyFill="1" applyBorder="1" applyAlignment="1">
      <alignment horizontal="center" vertical="center" wrapText="1"/>
    </xf>
    <xf numFmtId="49" fontId="11" fillId="0" borderId="3" xfId="0" applyNumberFormat="1" applyFont="1" applyFill="1" applyBorder="1" applyAlignment="1">
      <alignment vertical="center" wrapText="1"/>
    </xf>
    <xf numFmtId="0" fontId="19" fillId="0" borderId="3" xfId="0" applyFont="1" applyFill="1" applyBorder="1" applyAlignment="1">
      <alignment horizontal="center" vertical="center" wrapText="1"/>
    </xf>
    <xf numFmtId="0" fontId="20" fillId="0" borderId="3" xfId="0" applyFont="1" applyFill="1" applyBorder="1" applyAlignment="1">
      <alignment horizontal="center" vertical="center" wrapText="1"/>
    </xf>
    <xf numFmtId="0" fontId="21" fillId="0" borderId="3" xfId="0"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FF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
  <sheetViews>
    <sheetView tabSelected="1" workbookViewId="0">
      <pane ySplit="5" topLeftCell="A9" activePane="bottomLeft" state="frozen"/>
      <selection pane="bottomLeft" activeCell="O13" sqref="O13"/>
    </sheetView>
  </sheetViews>
  <sheetFormatPr defaultColWidth="9" defaultRowHeight="13.5"/>
  <cols>
    <col min="1" max="1" width="4.875" style="58" customWidth="1"/>
    <col min="2" max="10" width="9" style="58"/>
    <col min="11" max="11" width="19.75" style="58" customWidth="1"/>
    <col min="12" max="12" width="12.875" style="58"/>
    <col min="13" max="20" width="9" style="58"/>
    <col min="21" max="21" width="21.75" style="58" customWidth="1"/>
    <col min="22" max="22" width="39" style="58" customWidth="1"/>
    <col min="23" max="23" width="44.375" style="58" customWidth="1"/>
    <col min="24" max="16384" width="9" style="58"/>
  </cols>
  <sheetData>
    <row r="1" spans="1:26" ht="27.95" customHeight="1">
      <c r="A1" s="85" t="s">
        <v>0</v>
      </c>
      <c r="B1" s="85"/>
    </row>
    <row r="2" spans="1:26" s="55" customFormat="1" ht="57.95" customHeight="1">
      <c r="A2" s="86" t="s">
        <v>1</v>
      </c>
      <c r="B2" s="86"/>
      <c r="C2" s="86"/>
      <c r="D2" s="86"/>
      <c r="E2" s="86"/>
      <c r="F2" s="86"/>
      <c r="G2" s="86"/>
      <c r="H2" s="86"/>
      <c r="I2" s="86"/>
      <c r="J2" s="86"/>
      <c r="K2" s="86"/>
      <c r="L2" s="86"/>
      <c r="M2" s="86"/>
      <c r="N2" s="86"/>
      <c r="O2" s="86"/>
      <c r="P2" s="86"/>
      <c r="Q2" s="86"/>
      <c r="R2" s="86"/>
      <c r="S2" s="86"/>
      <c r="T2" s="86"/>
      <c r="U2" s="86"/>
      <c r="V2" s="86"/>
      <c r="W2" s="86"/>
      <c r="X2" s="86"/>
      <c r="Y2" s="86"/>
    </row>
    <row r="3" spans="1:26" s="55" customFormat="1" ht="33" customHeight="1">
      <c r="A3" s="96" t="s">
        <v>2</v>
      </c>
      <c r="B3" s="97" t="s">
        <v>3</v>
      </c>
      <c r="C3" s="87" t="s">
        <v>4</v>
      </c>
      <c r="D3" s="87" t="s">
        <v>5</v>
      </c>
      <c r="E3" s="87" t="s">
        <v>6</v>
      </c>
      <c r="F3" s="100" t="s">
        <v>7</v>
      </c>
      <c r="G3" s="87" t="s">
        <v>8</v>
      </c>
      <c r="H3" s="87" t="s">
        <v>9</v>
      </c>
      <c r="I3" s="87" t="s">
        <v>10</v>
      </c>
      <c r="J3" s="87" t="s">
        <v>11</v>
      </c>
      <c r="K3" s="87" t="s">
        <v>12</v>
      </c>
      <c r="L3" s="103" t="s">
        <v>13</v>
      </c>
      <c r="M3" s="104"/>
      <c r="N3" s="105"/>
      <c r="O3" s="87" t="s">
        <v>14</v>
      </c>
      <c r="P3" s="88"/>
      <c r="Q3" s="87"/>
      <c r="R3" s="87"/>
      <c r="S3" s="87"/>
      <c r="T3" s="89"/>
      <c r="U3" s="87" t="s">
        <v>15</v>
      </c>
      <c r="V3" s="87" t="s">
        <v>16</v>
      </c>
      <c r="W3" s="87" t="s">
        <v>17</v>
      </c>
      <c r="X3" s="87" t="s">
        <v>18</v>
      </c>
      <c r="Y3" s="100" t="s">
        <v>19</v>
      </c>
    </row>
    <row r="4" spans="1:26" s="55" customFormat="1" ht="39" customHeight="1">
      <c r="A4" s="96"/>
      <c r="B4" s="98"/>
      <c r="C4" s="87"/>
      <c r="D4" s="87"/>
      <c r="E4" s="87"/>
      <c r="F4" s="101"/>
      <c r="G4" s="87"/>
      <c r="H4" s="87"/>
      <c r="I4" s="87"/>
      <c r="J4" s="87"/>
      <c r="K4" s="87"/>
      <c r="L4" s="106"/>
      <c r="M4" s="107"/>
      <c r="N4" s="108"/>
      <c r="O4" s="89" t="s">
        <v>20</v>
      </c>
      <c r="P4" s="90"/>
      <c r="Q4" s="89" t="s">
        <v>21</v>
      </c>
      <c r="R4" s="91"/>
      <c r="S4" s="89" t="s">
        <v>22</v>
      </c>
      <c r="T4" s="92"/>
      <c r="U4" s="87"/>
      <c r="V4" s="87"/>
      <c r="W4" s="87"/>
      <c r="X4" s="87"/>
      <c r="Y4" s="101"/>
    </row>
    <row r="5" spans="1:26" s="55" customFormat="1" ht="45.95" customHeight="1">
      <c r="A5" s="96"/>
      <c r="B5" s="99"/>
      <c r="C5" s="87"/>
      <c r="D5" s="87"/>
      <c r="E5" s="87"/>
      <c r="F5" s="102"/>
      <c r="G5" s="87"/>
      <c r="H5" s="87"/>
      <c r="I5" s="87"/>
      <c r="J5" s="87"/>
      <c r="K5" s="87"/>
      <c r="L5" s="59" t="s">
        <v>23</v>
      </c>
      <c r="M5" s="59" t="s">
        <v>24</v>
      </c>
      <c r="N5" s="59" t="s">
        <v>25</v>
      </c>
      <c r="O5" s="60" t="s">
        <v>26</v>
      </c>
      <c r="P5" s="67" t="s">
        <v>27</v>
      </c>
      <c r="Q5" s="60" t="s">
        <v>26</v>
      </c>
      <c r="R5" s="60" t="s">
        <v>27</v>
      </c>
      <c r="S5" s="60" t="s">
        <v>26</v>
      </c>
      <c r="T5" s="68" t="s">
        <v>27</v>
      </c>
      <c r="U5" s="87"/>
      <c r="V5" s="87"/>
      <c r="W5" s="87"/>
      <c r="X5" s="87"/>
      <c r="Y5" s="102"/>
    </row>
    <row r="6" spans="1:26" s="1" customFormat="1" ht="237" customHeight="1">
      <c r="A6" s="61">
        <v>1</v>
      </c>
      <c r="B6" s="62" t="s">
        <v>28</v>
      </c>
      <c r="C6" s="63" t="s">
        <v>29</v>
      </c>
      <c r="D6" s="63" t="s">
        <v>30</v>
      </c>
      <c r="E6" s="63" t="s">
        <v>31</v>
      </c>
      <c r="F6" s="63" t="s">
        <v>32</v>
      </c>
      <c r="G6" s="63" t="s">
        <v>33</v>
      </c>
      <c r="H6" s="63" t="s">
        <v>34</v>
      </c>
      <c r="I6" s="63" t="s">
        <v>35</v>
      </c>
      <c r="J6" s="63" t="s">
        <v>36</v>
      </c>
      <c r="K6" s="69" t="s">
        <v>37</v>
      </c>
      <c r="L6" s="70">
        <v>125</v>
      </c>
      <c r="M6" s="70">
        <v>125</v>
      </c>
      <c r="N6" s="66">
        <f>L6-M6</f>
        <v>0</v>
      </c>
      <c r="O6" s="70">
        <v>402</v>
      </c>
      <c r="P6" s="71">
        <v>993</v>
      </c>
      <c r="Q6" s="70">
        <v>14</v>
      </c>
      <c r="R6" s="70">
        <v>25</v>
      </c>
      <c r="S6" s="63"/>
      <c r="T6" s="63"/>
      <c r="U6" s="76" t="s">
        <v>38</v>
      </c>
      <c r="V6" s="78" t="s">
        <v>39</v>
      </c>
      <c r="W6" s="78" t="s">
        <v>40</v>
      </c>
      <c r="X6" s="63" t="s">
        <v>41</v>
      </c>
      <c r="Y6" s="82"/>
    </row>
    <row r="7" spans="1:26" s="56" customFormat="1" ht="105" customHeight="1">
      <c r="A7" s="61">
        <v>2</v>
      </c>
      <c r="B7" s="62" t="s">
        <v>28</v>
      </c>
      <c r="C7" s="63" t="s">
        <v>42</v>
      </c>
      <c r="D7" s="62" t="s">
        <v>43</v>
      </c>
      <c r="E7" s="63" t="s">
        <v>31</v>
      </c>
      <c r="F7" s="64" t="s">
        <v>44</v>
      </c>
      <c r="G7" s="65" t="s">
        <v>45</v>
      </c>
      <c r="H7" s="65" t="s">
        <v>46</v>
      </c>
      <c r="I7" s="65" t="s">
        <v>35</v>
      </c>
      <c r="J7" s="65" t="s">
        <v>47</v>
      </c>
      <c r="K7" s="72" t="s">
        <v>48</v>
      </c>
      <c r="L7" s="73">
        <v>125</v>
      </c>
      <c r="M7" s="73">
        <v>125</v>
      </c>
      <c r="N7" s="66">
        <f>L7-M7</f>
        <v>0</v>
      </c>
      <c r="O7" s="65">
        <v>483</v>
      </c>
      <c r="P7" s="74">
        <v>1378</v>
      </c>
      <c r="Q7" s="65"/>
      <c r="R7" s="65"/>
      <c r="S7" s="65">
        <v>1</v>
      </c>
      <c r="T7" s="79">
        <v>1</v>
      </c>
      <c r="U7" s="72" t="s">
        <v>49</v>
      </c>
      <c r="V7" s="78" t="s">
        <v>50</v>
      </c>
      <c r="W7" s="78" t="s">
        <v>51</v>
      </c>
      <c r="X7" s="65" t="s">
        <v>52</v>
      </c>
      <c r="Y7" s="83"/>
    </row>
    <row r="8" spans="1:26" s="57" customFormat="1" ht="125.1" customHeight="1">
      <c r="A8" s="61">
        <v>3</v>
      </c>
      <c r="B8" s="62" t="s">
        <v>28</v>
      </c>
      <c r="C8" s="62" t="s">
        <v>53</v>
      </c>
      <c r="D8" s="62" t="s">
        <v>54</v>
      </c>
      <c r="E8" s="62" t="s">
        <v>31</v>
      </c>
      <c r="F8" s="62" t="s">
        <v>44</v>
      </c>
      <c r="G8" s="62" t="s">
        <v>45</v>
      </c>
      <c r="H8" s="62" t="s">
        <v>55</v>
      </c>
      <c r="I8" s="62" t="s">
        <v>35</v>
      </c>
      <c r="J8" s="62" t="s">
        <v>56</v>
      </c>
      <c r="K8" s="72" t="s">
        <v>57</v>
      </c>
      <c r="L8" s="75">
        <v>177.2713</v>
      </c>
      <c r="M8" s="61">
        <v>125</v>
      </c>
      <c r="N8" s="66">
        <f>L8-M8</f>
        <v>52.271299999999997</v>
      </c>
      <c r="O8" s="61">
        <v>122</v>
      </c>
      <c r="P8" s="61">
        <v>374</v>
      </c>
      <c r="Q8" s="61">
        <v>1</v>
      </c>
      <c r="R8" s="61">
        <v>5</v>
      </c>
      <c r="S8" s="61"/>
      <c r="T8" s="61"/>
      <c r="U8" s="80" t="s">
        <v>58</v>
      </c>
      <c r="V8" s="81" t="s">
        <v>59</v>
      </c>
      <c r="W8" s="81" t="s">
        <v>60</v>
      </c>
      <c r="X8" s="63" t="s">
        <v>61</v>
      </c>
      <c r="Y8" s="50"/>
      <c r="Z8" s="10"/>
    </row>
    <row r="9" spans="1:26" s="1" customFormat="1" ht="219.95" customHeight="1">
      <c r="A9" s="61">
        <v>4</v>
      </c>
      <c r="B9" s="62" t="s">
        <v>28</v>
      </c>
      <c r="C9" s="63" t="s">
        <v>29</v>
      </c>
      <c r="D9" s="66" t="s">
        <v>62</v>
      </c>
      <c r="E9" s="63" t="s">
        <v>31</v>
      </c>
      <c r="F9" s="63" t="s">
        <v>63</v>
      </c>
      <c r="G9" s="63" t="s">
        <v>33</v>
      </c>
      <c r="H9" s="63" t="s">
        <v>64</v>
      </c>
      <c r="I9" s="63" t="s">
        <v>35</v>
      </c>
      <c r="J9" s="66" t="s">
        <v>65</v>
      </c>
      <c r="K9" s="76" t="s">
        <v>66</v>
      </c>
      <c r="L9" s="70">
        <v>125</v>
      </c>
      <c r="M9" s="70">
        <v>125</v>
      </c>
      <c r="N9" s="66">
        <f>L9-M9</f>
        <v>0</v>
      </c>
      <c r="O9" s="70">
        <v>262</v>
      </c>
      <c r="P9" s="71">
        <v>683</v>
      </c>
      <c r="Q9" s="70">
        <v>11</v>
      </c>
      <c r="R9" s="70">
        <v>20</v>
      </c>
      <c r="S9" s="63"/>
      <c r="T9" s="63"/>
      <c r="U9" s="72" t="s">
        <v>67</v>
      </c>
      <c r="V9" s="76" t="s">
        <v>68</v>
      </c>
      <c r="W9" s="76" t="s">
        <v>69</v>
      </c>
      <c r="X9" s="66" t="s">
        <v>70</v>
      </c>
      <c r="Y9" s="84"/>
    </row>
    <row r="10" spans="1:26" ht="66" customHeight="1">
      <c r="A10" s="93" t="s">
        <v>71</v>
      </c>
      <c r="B10" s="94"/>
      <c r="C10" s="94"/>
      <c r="D10" s="94"/>
      <c r="E10" s="94"/>
      <c r="F10" s="94"/>
      <c r="G10" s="94"/>
      <c r="H10" s="94"/>
      <c r="I10" s="94"/>
      <c r="J10" s="94"/>
      <c r="K10" s="95"/>
      <c r="L10" s="77">
        <f>SUM(L6:L9)</f>
        <v>552.2713</v>
      </c>
      <c r="M10" s="77">
        <f>SUM(M6:M9)</f>
        <v>500</v>
      </c>
      <c r="N10" s="77">
        <f>SUM(N6:N9)</f>
        <v>52.271299999999997</v>
      </c>
      <c r="O10" s="77"/>
      <c r="P10" s="77"/>
      <c r="Q10" s="77"/>
      <c r="R10" s="77"/>
      <c r="S10" s="77"/>
      <c r="T10" s="77"/>
      <c r="U10" s="77"/>
      <c r="V10" s="77"/>
      <c r="W10" s="77"/>
      <c r="X10" s="77"/>
      <c r="Y10" s="77"/>
    </row>
  </sheetData>
  <mergeCells count="24">
    <mergeCell ref="A10:K10"/>
    <mergeCell ref="A3:A5"/>
    <mergeCell ref="B3:B5"/>
    <mergeCell ref="C3:C5"/>
    <mergeCell ref="D3:D5"/>
    <mergeCell ref="E3:E5"/>
    <mergeCell ref="F3:F5"/>
    <mergeCell ref="G3:G5"/>
    <mergeCell ref="H3:H5"/>
    <mergeCell ref="I3:I5"/>
    <mergeCell ref="J3:J5"/>
    <mergeCell ref="K3:K5"/>
    <mergeCell ref="A1:B1"/>
    <mergeCell ref="A2:Y2"/>
    <mergeCell ref="O3:T3"/>
    <mergeCell ref="O4:P4"/>
    <mergeCell ref="Q4:R4"/>
    <mergeCell ref="S4:T4"/>
    <mergeCell ref="U3:U5"/>
    <mergeCell ref="V3:V5"/>
    <mergeCell ref="W3:W5"/>
    <mergeCell ref="X3:X5"/>
    <mergeCell ref="Y3:Y5"/>
    <mergeCell ref="L3:N4"/>
  </mergeCells>
  <phoneticPr fontId="34" type="noConversion"/>
  <pageMargins left="0.31458333333333299" right="0.31458333333333299" top="0.59027777777777801" bottom="0.51180555555555596" header="0.5" footer="0.5"/>
  <pageSetup paperSize="8" scale="66"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0"/>
  <sheetViews>
    <sheetView topLeftCell="A15" workbookViewId="0">
      <selection activeCell="L21" sqref="L21"/>
    </sheetView>
  </sheetViews>
  <sheetFormatPr defaultColWidth="9" defaultRowHeight="18.75"/>
  <cols>
    <col min="1" max="1" width="5.25" style="11" customWidth="1"/>
    <col min="2" max="2" width="7.75" style="12" customWidth="1"/>
    <col min="3" max="3" width="11.875" style="12" customWidth="1"/>
    <col min="4" max="4" width="7.25" style="12" customWidth="1"/>
    <col min="5" max="5" width="5.625" style="12" customWidth="1"/>
    <col min="6" max="6" width="7.25" style="12" customWidth="1"/>
    <col min="7" max="7" width="9.25" style="12" customWidth="1"/>
    <col min="8" max="8" width="9.125" style="12" customWidth="1"/>
    <col min="9" max="9" width="8.75" style="12" customWidth="1"/>
    <col min="10" max="10" width="24.875" style="12" customWidth="1"/>
    <col min="11" max="11" width="8.5" style="11" customWidth="1"/>
    <col min="12" max="12" width="10.5" style="13" customWidth="1"/>
    <col min="13" max="13" width="7.125" style="14" customWidth="1"/>
    <col min="14" max="17" width="5.125" style="13" customWidth="1"/>
    <col min="18" max="18" width="40.625" style="12" customWidth="1"/>
    <col min="19" max="19" width="9.375" style="12" customWidth="1"/>
    <col min="20" max="20" width="57.375" style="12" customWidth="1"/>
    <col min="21" max="21" width="15" style="12" customWidth="1"/>
    <col min="22" max="22" width="7.875" style="12" customWidth="1"/>
    <col min="23" max="16384" width="9" style="1"/>
  </cols>
  <sheetData>
    <row r="1" spans="1:22">
      <c r="A1" s="109" t="s">
        <v>72</v>
      </c>
      <c r="B1" s="109"/>
    </row>
    <row r="2" spans="1:22" s="2" customFormat="1" ht="63.95" customHeight="1">
      <c r="A2" s="110" t="s">
        <v>73</v>
      </c>
      <c r="B2" s="110"/>
      <c r="C2" s="110"/>
      <c r="D2" s="110"/>
      <c r="E2" s="110"/>
      <c r="F2" s="110"/>
      <c r="G2" s="110"/>
      <c r="H2" s="110"/>
      <c r="I2" s="110"/>
      <c r="J2" s="110"/>
      <c r="K2" s="110"/>
      <c r="L2" s="110"/>
      <c r="M2" s="110"/>
      <c r="N2" s="110"/>
      <c r="O2" s="110"/>
      <c r="P2" s="110"/>
      <c r="Q2" s="110"/>
      <c r="R2" s="110"/>
      <c r="S2" s="110"/>
      <c r="T2" s="110"/>
      <c r="U2" s="110"/>
      <c r="V2" s="110"/>
    </row>
    <row r="3" spans="1:22" s="3" customFormat="1" ht="39.950000000000003" customHeight="1">
      <c r="A3" s="116" t="s">
        <v>2</v>
      </c>
      <c r="B3" s="119" t="s">
        <v>4</v>
      </c>
      <c r="C3" s="119" t="s">
        <v>5</v>
      </c>
      <c r="D3" s="119" t="s">
        <v>6</v>
      </c>
      <c r="E3" s="120" t="s">
        <v>74</v>
      </c>
      <c r="F3" s="119" t="s">
        <v>8</v>
      </c>
      <c r="G3" s="119" t="s">
        <v>9</v>
      </c>
      <c r="H3" s="119" t="s">
        <v>10</v>
      </c>
      <c r="I3" s="119" t="s">
        <v>11</v>
      </c>
      <c r="J3" s="119" t="s">
        <v>12</v>
      </c>
      <c r="K3" s="123" t="s">
        <v>75</v>
      </c>
      <c r="L3" s="111" t="s">
        <v>14</v>
      </c>
      <c r="M3" s="112"/>
      <c r="N3" s="111"/>
      <c r="O3" s="111"/>
      <c r="P3" s="111"/>
      <c r="Q3" s="111"/>
      <c r="R3" s="119" t="s">
        <v>76</v>
      </c>
      <c r="S3" s="119" t="s">
        <v>77</v>
      </c>
      <c r="T3" s="119" t="s">
        <v>78</v>
      </c>
      <c r="U3" s="125" t="s">
        <v>18</v>
      </c>
      <c r="V3" s="126" t="s">
        <v>19</v>
      </c>
    </row>
    <row r="4" spans="1:22" s="3" customFormat="1" ht="48.95" customHeight="1">
      <c r="A4" s="117"/>
      <c r="B4" s="119"/>
      <c r="C4" s="119"/>
      <c r="D4" s="119"/>
      <c r="E4" s="121"/>
      <c r="F4" s="119"/>
      <c r="G4" s="119"/>
      <c r="H4" s="119"/>
      <c r="I4" s="119"/>
      <c r="J4" s="119"/>
      <c r="K4" s="123"/>
      <c r="L4" s="111" t="s">
        <v>20</v>
      </c>
      <c r="M4" s="112"/>
      <c r="N4" s="111" t="s">
        <v>21</v>
      </c>
      <c r="O4" s="111"/>
      <c r="P4" s="111" t="s">
        <v>22</v>
      </c>
      <c r="Q4" s="111"/>
      <c r="R4" s="119"/>
      <c r="S4" s="119"/>
      <c r="T4" s="119"/>
      <c r="U4" s="125"/>
      <c r="V4" s="127"/>
    </row>
    <row r="5" spans="1:22" s="3" customFormat="1" ht="39" customHeight="1">
      <c r="A5" s="118"/>
      <c r="B5" s="119"/>
      <c r="C5" s="119"/>
      <c r="D5" s="119"/>
      <c r="E5" s="122"/>
      <c r="F5" s="119"/>
      <c r="G5" s="119"/>
      <c r="H5" s="119"/>
      <c r="I5" s="119"/>
      <c r="J5" s="119"/>
      <c r="K5" s="124"/>
      <c r="L5" s="25" t="s">
        <v>26</v>
      </c>
      <c r="M5" s="26" t="s">
        <v>27</v>
      </c>
      <c r="N5" s="25" t="s">
        <v>26</v>
      </c>
      <c r="O5" s="25" t="s">
        <v>27</v>
      </c>
      <c r="P5" s="25" t="s">
        <v>26</v>
      </c>
      <c r="Q5" s="25" t="s">
        <v>27</v>
      </c>
      <c r="R5" s="119"/>
      <c r="S5" s="119"/>
      <c r="T5" s="119"/>
      <c r="U5" s="125"/>
      <c r="V5" s="127"/>
    </row>
    <row r="6" spans="1:22" ht="162" customHeight="1">
      <c r="A6" s="15">
        <v>1</v>
      </c>
      <c r="B6" s="16" t="s">
        <v>79</v>
      </c>
      <c r="C6" s="16" t="s">
        <v>80</v>
      </c>
      <c r="D6" s="16" t="s">
        <v>81</v>
      </c>
      <c r="E6" s="16" t="s">
        <v>82</v>
      </c>
      <c r="F6" s="16" t="s">
        <v>45</v>
      </c>
      <c r="G6" s="16" t="s">
        <v>83</v>
      </c>
      <c r="H6" s="16" t="s">
        <v>84</v>
      </c>
      <c r="I6" s="16" t="s">
        <v>83</v>
      </c>
      <c r="J6" s="16" t="s">
        <v>85</v>
      </c>
      <c r="K6" s="27">
        <v>51</v>
      </c>
      <c r="L6" s="16">
        <v>159</v>
      </c>
      <c r="M6" s="16">
        <v>493</v>
      </c>
      <c r="N6" s="27">
        <v>6</v>
      </c>
      <c r="O6" s="27">
        <v>24</v>
      </c>
      <c r="P6" s="16" t="s">
        <v>86</v>
      </c>
      <c r="Q6" s="16" t="s">
        <v>87</v>
      </c>
      <c r="R6" s="47" t="s">
        <v>88</v>
      </c>
      <c r="S6" s="16" t="s">
        <v>89</v>
      </c>
      <c r="T6" s="47" t="s">
        <v>90</v>
      </c>
      <c r="U6" s="24" t="s">
        <v>91</v>
      </c>
      <c r="V6" s="48"/>
    </row>
    <row r="7" spans="1:22" s="4" customFormat="1" ht="129" customHeight="1">
      <c r="A7" s="15">
        <v>2</v>
      </c>
      <c r="B7" s="17" t="s">
        <v>53</v>
      </c>
      <c r="C7" s="18" t="s">
        <v>92</v>
      </c>
      <c r="D7" s="18" t="s">
        <v>31</v>
      </c>
      <c r="E7" s="18" t="s">
        <v>93</v>
      </c>
      <c r="F7" s="18" t="s">
        <v>94</v>
      </c>
      <c r="G7" s="18" t="s">
        <v>95</v>
      </c>
      <c r="H7" s="18" t="s">
        <v>96</v>
      </c>
      <c r="I7" s="18" t="s">
        <v>97</v>
      </c>
      <c r="J7" s="18" t="s">
        <v>98</v>
      </c>
      <c r="K7" s="18">
        <v>100</v>
      </c>
      <c r="L7" s="18">
        <v>294</v>
      </c>
      <c r="M7" s="18">
        <v>876</v>
      </c>
      <c r="N7" s="28">
        <v>6</v>
      </c>
      <c r="O7" s="28">
        <v>14</v>
      </c>
      <c r="P7" s="18" t="s">
        <v>87</v>
      </c>
      <c r="Q7" s="18" t="s">
        <v>99</v>
      </c>
      <c r="R7" s="18" t="s">
        <v>100</v>
      </c>
      <c r="S7" s="18" t="s">
        <v>101</v>
      </c>
      <c r="T7" s="18" t="s">
        <v>102</v>
      </c>
      <c r="U7" s="18" t="s">
        <v>103</v>
      </c>
      <c r="V7" s="19"/>
    </row>
    <row r="8" spans="1:22" ht="141" customHeight="1">
      <c r="A8" s="15">
        <v>3</v>
      </c>
      <c r="B8" s="19" t="s">
        <v>53</v>
      </c>
      <c r="C8" s="17" t="s">
        <v>104</v>
      </c>
      <c r="D8" s="19" t="s">
        <v>31</v>
      </c>
      <c r="E8" s="19" t="s">
        <v>93</v>
      </c>
      <c r="F8" s="19" t="s">
        <v>45</v>
      </c>
      <c r="G8" s="19" t="s">
        <v>105</v>
      </c>
      <c r="H8" s="19" t="s">
        <v>106</v>
      </c>
      <c r="I8" s="19" t="s">
        <v>107</v>
      </c>
      <c r="J8" s="29" t="s">
        <v>108</v>
      </c>
      <c r="K8" s="18">
        <v>198</v>
      </c>
      <c r="L8" s="28">
        <v>414</v>
      </c>
      <c r="M8" s="28">
        <v>1333</v>
      </c>
      <c r="N8" s="28">
        <v>10</v>
      </c>
      <c r="O8" s="28">
        <v>22</v>
      </c>
      <c r="P8" s="19" t="s">
        <v>109</v>
      </c>
      <c r="Q8" s="19" t="s">
        <v>109</v>
      </c>
      <c r="R8" s="29" t="s">
        <v>110</v>
      </c>
      <c r="S8" s="19" t="s">
        <v>111</v>
      </c>
      <c r="T8" s="29" t="s">
        <v>112</v>
      </c>
      <c r="U8" s="19" t="s">
        <v>103</v>
      </c>
      <c r="V8" s="19"/>
    </row>
    <row r="9" spans="1:22" s="5" customFormat="1" ht="258.95" customHeight="1">
      <c r="A9" s="15">
        <v>4</v>
      </c>
      <c r="B9" s="19" t="s">
        <v>53</v>
      </c>
      <c r="C9" s="16" t="s">
        <v>113</v>
      </c>
      <c r="D9" s="18" t="s">
        <v>114</v>
      </c>
      <c r="E9" s="16" t="s">
        <v>115</v>
      </c>
      <c r="F9" s="20" t="s">
        <v>33</v>
      </c>
      <c r="G9" s="16" t="s">
        <v>116</v>
      </c>
      <c r="H9" s="16" t="s">
        <v>117</v>
      </c>
      <c r="I9" s="16" t="s">
        <v>118</v>
      </c>
      <c r="J9" s="30" t="s">
        <v>119</v>
      </c>
      <c r="K9" s="28">
        <v>80</v>
      </c>
      <c r="L9" s="31">
        <v>419</v>
      </c>
      <c r="M9" s="31">
        <v>1138</v>
      </c>
      <c r="N9" s="16">
        <v>7</v>
      </c>
      <c r="O9" s="16">
        <v>16</v>
      </c>
      <c r="P9" s="16">
        <v>0</v>
      </c>
      <c r="Q9" s="16">
        <v>0</v>
      </c>
      <c r="R9" s="49" t="s">
        <v>120</v>
      </c>
      <c r="S9" s="18" t="s">
        <v>121</v>
      </c>
      <c r="T9" s="16" t="s">
        <v>122</v>
      </c>
      <c r="U9" s="16" t="s">
        <v>61</v>
      </c>
      <c r="V9" s="18"/>
    </row>
    <row r="10" spans="1:22" s="5" customFormat="1" ht="258.95" customHeight="1">
      <c r="A10" s="15">
        <v>5</v>
      </c>
      <c r="B10" s="18" t="s">
        <v>29</v>
      </c>
      <c r="C10" s="18" t="s">
        <v>123</v>
      </c>
      <c r="D10" s="18" t="s">
        <v>31</v>
      </c>
      <c r="E10" s="18" t="s">
        <v>32</v>
      </c>
      <c r="F10" s="18" t="s">
        <v>45</v>
      </c>
      <c r="G10" s="18" t="s">
        <v>124</v>
      </c>
      <c r="H10" s="18" t="s">
        <v>117</v>
      </c>
      <c r="I10" s="18" t="s">
        <v>125</v>
      </c>
      <c r="J10" s="18" t="s">
        <v>126</v>
      </c>
      <c r="K10" s="28">
        <v>100</v>
      </c>
      <c r="L10" s="16">
        <v>416</v>
      </c>
      <c r="M10" s="32">
        <v>1018</v>
      </c>
      <c r="N10" s="16">
        <v>19</v>
      </c>
      <c r="O10" s="16">
        <v>46</v>
      </c>
      <c r="P10" s="16">
        <v>0</v>
      </c>
      <c r="Q10" s="16">
        <v>0</v>
      </c>
      <c r="R10" s="50" t="s">
        <v>127</v>
      </c>
      <c r="S10" s="18" t="s">
        <v>128</v>
      </c>
      <c r="T10" s="18" t="s">
        <v>129</v>
      </c>
      <c r="U10" s="18" t="s">
        <v>130</v>
      </c>
      <c r="V10" s="18"/>
    </row>
    <row r="11" spans="1:22" s="6" customFormat="1" ht="177" customHeight="1">
      <c r="A11" s="15">
        <v>6</v>
      </c>
      <c r="B11" s="21" t="s">
        <v>131</v>
      </c>
      <c r="C11" s="21" t="s">
        <v>132</v>
      </c>
      <c r="D11" s="21" t="s">
        <v>31</v>
      </c>
      <c r="E11" s="21" t="s">
        <v>133</v>
      </c>
      <c r="F11" s="21" t="s">
        <v>45</v>
      </c>
      <c r="G11" s="21" t="s">
        <v>131</v>
      </c>
      <c r="H11" s="21" t="s">
        <v>134</v>
      </c>
      <c r="I11" s="21" t="s">
        <v>131</v>
      </c>
      <c r="J11" s="21" t="s">
        <v>135</v>
      </c>
      <c r="K11" s="28">
        <v>500</v>
      </c>
      <c r="L11" s="28">
        <v>3541</v>
      </c>
      <c r="M11" s="28">
        <v>8720</v>
      </c>
      <c r="N11" s="28">
        <v>43</v>
      </c>
      <c r="O11" s="28">
        <v>90</v>
      </c>
      <c r="P11" s="28">
        <v>4</v>
      </c>
      <c r="Q11" s="28">
        <v>11</v>
      </c>
      <c r="R11" s="21" t="s">
        <v>136</v>
      </c>
      <c r="S11" s="21" t="s">
        <v>137</v>
      </c>
      <c r="T11" s="21" t="s">
        <v>138</v>
      </c>
      <c r="U11" s="21" t="s">
        <v>139</v>
      </c>
      <c r="V11" s="21"/>
    </row>
    <row r="12" spans="1:22" s="7" customFormat="1" ht="293.10000000000002" customHeight="1">
      <c r="A12" s="15">
        <v>7</v>
      </c>
      <c r="B12" s="16" t="s">
        <v>140</v>
      </c>
      <c r="C12" s="16" t="s">
        <v>141</v>
      </c>
      <c r="D12" s="16" t="s">
        <v>142</v>
      </c>
      <c r="E12" s="16"/>
      <c r="F12" s="16" t="s">
        <v>143</v>
      </c>
      <c r="G12" s="16" t="s">
        <v>144</v>
      </c>
      <c r="H12" s="22" t="s">
        <v>145</v>
      </c>
      <c r="I12" s="16" t="s">
        <v>144</v>
      </c>
      <c r="J12" s="33" t="s">
        <v>146</v>
      </c>
      <c r="K12" s="16">
        <v>59</v>
      </c>
      <c r="L12" s="16">
        <v>369</v>
      </c>
      <c r="M12" s="16">
        <v>1015</v>
      </c>
      <c r="N12" s="16">
        <v>6</v>
      </c>
      <c r="O12" s="16">
        <v>13</v>
      </c>
      <c r="P12" s="16">
        <v>0</v>
      </c>
      <c r="Q12" s="51">
        <v>0</v>
      </c>
      <c r="R12" s="47" t="s">
        <v>147</v>
      </c>
      <c r="S12" s="18"/>
      <c r="T12" s="16" t="s">
        <v>148</v>
      </c>
      <c r="U12" s="18" t="s">
        <v>149</v>
      </c>
      <c r="V12" s="15"/>
    </row>
    <row r="13" spans="1:22" s="8" customFormat="1" ht="156" customHeight="1">
      <c r="A13" s="15">
        <v>8</v>
      </c>
      <c r="B13" s="18" t="s">
        <v>140</v>
      </c>
      <c r="C13" s="18" t="s">
        <v>150</v>
      </c>
      <c r="D13" s="18" t="s">
        <v>31</v>
      </c>
      <c r="E13" s="18"/>
      <c r="F13" s="16" t="s">
        <v>45</v>
      </c>
      <c r="G13" s="18" t="s">
        <v>151</v>
      </c>
      <c r="H13" s="21" t="s">
        <v>134</v>
      </c>
      <c r="I13" s="18" t="s">
        <v>151</v>
      </c>
      <c r="J13" s="18" t="s">
        <v>152</v>
      </c>
      <c r="K13" s="28">
        <v>120</v>
      </c>
      <c r="L13" s="18">
        <v>348</v>
      </c>
      <c r="M13" s="34">
        <v>729</v>
      </c>
      <c r="N13" s="18">
        <v>0</v>
      </c>
      <c r="O13" s="18">
        <v>0</v>
      </c>
      <c r="P13" s="18">
        <v>3</v>
      </c>
      <c r="Q13" s="18">
        <v>6</v>
      </c>
      <c r="R13" s="42" t="s">
        <v>153</v>
      </c>
      <c r="S13" s="18" t="s">
        <v>154</v>
      </c>
      <c r="T13" s="17" t="s">
        <v>155</v>
      </c>
      <c r="U13" s="18" t="s">
        <v>156</v>
      </c>
      <c r="V13" s="18"/>
    </row>
    <row r="14" spans="1:22" s="9" customFormat="1" ht="171" customHeight="1">
      <c r="A14" s="15">
        <v>9</v>
      </c>
      <c r="B14" s="19" t="s">
        <v>42</v>
      </c>
      <c r="C14" s="19" t="s">
        <v>157</v>
      </c>
      <c r="D14" s="19" t="s">
        <v>31</v>
      </c>
      <c r="E14" s="19" t="s">
        <v>158</v>
      </c>
      <c r="F14" s="19" t="s">
        <v>45</v>
      </c>
      <c r="G14" s="19" t="s">
        <v>159</v>
      </c>
      <c r="H14" s="19" t="s">
        <v>160</v>
      </c>
      <c r="I14" s="19" t="s">
        <v>161</v>
      </c>
      <c r="J14" s="29" t="s">
        <v>162</v>
      </c>
      <c r="K14" s="27">
        <v>170</v>
      </c>
      <c r="L14" s="27">
        <v>1462</v>
      </c>
      <c r="M14" s="27">
        <v>3710</v>
      </c>
      <c r="N14" s="27">
        <v>11</v>
      </c>
      <c r="O14" s="27">
        <v>31</v>
      </c>
      <c r="P14" s="19" t="s">
        <v>163</v>
      </c>
      <c r="Q14" s="19" t="s">
        <v>87</v>
      </c>
      <c r="R14" s="52" t="s">
        <v>164</v>
      </c>
      <c r="S14" s="24" t="s">
        <v>165</v>
      </c>
      <c r="T14" s="52" t="s">
        <v>166</v>
      </c>
      <c r="U14" s="19" t="s">
        <v>167</v>
      </c>
      <c r="V14" s="48"/>
    </row>
    <row r="15" spans="1:22" ht="135.94999999999999" customHeight="1">
      <c r="A15" s="15">
        <v>10</v>
      </c>
      <c r="B15" s="23" t="s">
        <v>168</v>
      </c>
      <c r="C15" s="23" t="s">
        <v>169</v>
      </c>
      <c r="D15" s="23" t="s">
        <v>170</v>
      </c>
      <c r="E15" s="23" t="s">
        <v>171</v>
      </c>
      <c r="F15" s="23" t="s">
        <v>45</v>
      </c>
      <c r="G15" s="23" t="s">
        <v>172</v>
      </c>
      <c r="H15" s="19" t="s">
        <v>160</v>
      </c>
      <c r="I15" s="23" t="s">
        <v>173</v>
      </c>
      <c r="J15" s="35" t="s">
        <v>174</v>
      </c>
      <c r="K15" s="36">
        <v>10</v>
      </c>
      <c r="L15" s="37">
        <v>365</v>
      </c>
      <c r="M15" s="37">
        <v>874</v>
      </c>
      <c r="N15" s="37">
        <v>343</v>
      </c>
      <c r="O15" s="37">
        <v>819</v>
      </c>
      <c r="P15" s="37">
        <v>22</v>
      </c>
      <c r="Q15" s="37">
        <v>55</v>
      </c>
      <c r="R15" s="35" t="s">
        <v>175</v>
      </c>
      <c r="S15" s="35" t="s">
        <v>176</v>
      </c>
      <c r="T15" s="35" t="s">
        <v>177</v>
      </c>
      <c r="U15" s="23" t="s">
        <v>91</v>
      </c>
      <c r="V15" s="53"/>
    </row>
    <row r="16" spans="1:22" s="10" customFormat="1" ht="138" customHeight="1">
      <c r="A16" s="15">
        <v>11</v>
      </c>
      <c r="B16" s="18" t="s">
        <v>168</v>
      </c>
      <c r="C16" s="18" t="s">
        <v>178</v>
      </c>
      <c r="D16" s="15" t="s">
        <v>179</v>
      </c>
      <c r="E16" s="15" t="s">
        <v>180</v>
      </c>
      <c r="F16" s="15"/>
      <c r="G16" s="18" t="s">
        <v>168</v>
      </c>
      <c r="H16" s="19" t="s">
        <v>160</v>
      </c>
      <c r="I16" s="18" t="s">
        <v>173</v>
      </c>
      <c r="J16" s="38" t="s">
        <v>181</v>
      </c>
      <c r="K16" s="39">
        <v>30</v>
      </c>
      <c r="L16" s="40">
        <v>50</v>
      </c>
      <c r="M16" s="41">
        <v>100</v>
      </c>
      <c r="N16" s="40">
        <v>0</v>
      </c>
      <c r="O16" s="41">
        <v>0</v>
      </c>
      <c r="P16" s="18">
        <v>0</v>
      </c>
      <c r="Q16" s="18">
        <v>0</v>
      </c>
      <c r="R16" s="18" t="s">
        <v>182</v>
      </c>
      <c r="S16" s="18" t="s">
        <v>183</v>
      </c>
      <c r="T16" s="18" t="s">
        <v>184</v>
      </c>
      <c r="U16" s="23" t="s">
        <v>91</v>
      </c>
      <c r="V16" s="15"/>
    </row>
    <row r="17" spans="1:22" s="10" customFormat="1" ht="87" customHeight="1">
      <c r="A17" s="15">
        <v>12</v>
      </c>
      <c r="B17" s="18" t="s">
        <v>168</v>
      </c>
      <c r="C17" s="18" t="s">
        <v>185</v>
      </c>
      <c r="D17" s="18" t="s">
        <v>179</v>
      </c>
      <c r="E17" s="18" t="s">
        <v>186</v>
      </c>
      <c r="F17" s="18"/>
      <c r="G17" s="18" t="s">
        <v>168</v>
      </c>
      <c r="H17" s="24" t="s">
        <v>160</v>
      </c>
      <c r="I17" s="18" t="s">
        <v>173</v>
      </c>
      <c r="J17" s="18" t="s">
        <v>187</v>
      </c>
      <c r="K17" s="28">
        <v>5</v>
      </c>
      <c r="L17" s="39">
        <v>0</v>
      </c>
      <c r="M17" s="39">
        <v>0</v>
      </c>
      <c r="N17" s="42">
        <v>0</v>
      </c>
      <c r="O17" s="43">
        <v>0</v>
      </c>
      <c r="P17" s="18">
        <v>0</v>
      </c>
      <c r="Q17" s="18">
        <v>0</v>
      </c>
      <c r="R17" s="18" t="s">
        <v>188</v>
      </c>
      <c r="S17" s="18" t="s">
        <v>183</v>
      </c>
      <c r="T17" s="18" t="s">
        <v>189</v>
      </c>
      <c r="U17" s="24" t="s">
        <v>91</v>
      </c>
      <c r="V17" s="15"/>
    </row>
    <row r="18" spans="1:22" ht="39" customHeight="1">
      <c r="A18" s="113" t="s">
        <v>71</v>
      </c>
      <c r="B18" s="114"/>
      <c r="C18" s="114"/>
      <c r="D18" s="114"/>
      <c r="E18" s="114"/>
      <c r="F18" s="114"/>
      <c r="G18" s="114"/>
      <c r="H18" s="114"/>
      <c r="I18" s="114"/>
      <c r="J18" s="115"/>
      <c r="K18" s="44">
        <f>SUM(K6:K17)</f>
        <v>1423</v>
      </c>
      <c r="L18" s="45"/>
      <c r="M18" s="46"/>
      <c r="N18" s="45"/>
      <c r="O18" s="45"/>
      <c r="P18" s="45"/>
      <c r="Q18" s="45"/>
      <c r="R18" s="54"/>
      <c r="S18" s="54"/>
      <c r="T18" s="54"/>
      <c r="U18" s="54"/>
      <c r="V18" s="54"/>
    </row>
    <row r="19" spans="1:22">
      <c r="A19" s="1"/>
    </row>
    <row r="20" spans="1:22">
      <c r="A20" s="1"/>
    </row>
  </sheetData>
  <mergeCells count="23">
    <mergeCell ref="A18:J18"/>
    <mergeCell ref="A3:A5"/>
    <mergeCell ref="B3:B5"/>
    <mergeCell ref="C3:C5"/>
    <mergeCell ref="D3:D5"/>
    <mergeCell ref="E3:E5"/>
    <mergeCell ref="F3:F5"/>
    <mergeCell ref="G3:G5"/>
    <mergeCell ref="H3:H5"/>
    <mergeCell ref="I3:I5"/>
    <mergeCell ref="J3:J5"/>
    <mergeCell ref="A1:B1"/>
    <mergeCell ref="A2:V2"/>
    <mergeCell ref="L3:Q3"/>
    <mergeCell ref="L4:M4"/>
    <mergeCell ref="N4:O4"/>
    <mergeCell ref="P4:Q4"/>
    <mergeCell ref="K3:K5"/>
    <mergeCell ref="R3:R5"/>
    <mergeCell ref="S3:S5"/>
    <mergeCell ref="T3:T5"/>
    <mergeCell ref="U3:U5"/>
    <mergeCell ref="V3:V5"/>
  </mergeCells>
  <phoneticPr fontId="34" type="noConversion"/>
  <pageMargins left="0.25" right="0.25" top="0.75" bottom="0.75" header="0.29861111111111099" footer="0.29861111111111099"/>
  <pageSetup paperSize="8"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乡村振兴</vt:lpstr>
      <vt:lpstr>民委</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dc:creator>
  <cp:lastModifiedBy>乡村振兴收发</cp:lastModifiedBy>
  <dcterms:created xsi:type="dcterms:W3CDTF">2024-11-27T09:13:00Z</dcterms:created>
  <dcterms:modified xsi:type="dcterms:W3CDTF">2025-10-23T02:38:23Z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C45685FC1343425C8A62734291160EF1_13</vt:lpwstr>
  </property>
  <property fmtid="{D5CDD505-2E9C-101B-9397-08002B2CF9AE}" pid="3" name="KSOProductBuildVer">
    <vt:lpwstr>2052-12.1.0.23125</vt:lpwstr>
  </property>
</Properties>
</file>